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 activeTab="1"/>
  </bookViews>
  <sheets>
    <sheet name="Sheet1" sheetId="1" r:id="rId1"/>
    <sheet name="Sheet2" sheetId="2" r:id="rId2"/>
    <sheet name="Sheet4" sheetId="4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AN33" i="4" l="1"/>
  <c r="AN31" i="4"/>
  <c r="AM34" i="4"/>
  <c r="AM32" i="4"/>
  <c r="AK33" i="4"/>
  <c r="AK31" i="4"/>
  <c r="AJ36" i="4"/>
  <c r="AJ34" i="4"/>
  <c r="Q38" i="2"/>
  <c r="Q37" i="2"/>
  <c r="Q39" i="2"/>
  <c r="Q35" i="2"/>
  <c r="Q36" i="2"/>
  <c r="Q40" i="2"/>
  <c r="AB26" i="4"/>
  <c r="AC26" i="4"/>
  <c r="AD26" i="4"/>
  <c r="AE26" i="4"/>
  <c r="AF26" i="4"/>
  <c r="AG26" i="4"/>
  <c r="AH26" i="4"/>
  <c r="AI26" i="4"/>
  <c r="AA26" i="4"/>
  <c r="AB27" i="4"/>
  <c r="AC27" i="4"/>
  <c r="AD27" i="4"/>
  <c r="AE27" i="4"/>
  <c r="AF27" i="4"/>
  <c r="AG27" i="4"/>
  <c r="AH27" i="4"/>
  <c r="AI27" i="4"/>
  <c r="AB29" i="4"/>
  <c r="AC29" i="4"/>
  <c r="AD29" i="4"/>
  <c r="AE29" i="4"/>
  <c r="AF29" i="4"/>
  <c r="AG29" i="4"/>
  <c r="AH29" i="4"/>
  <c r="AI29" i="4"/>
  <c r="AA29" i="4"/>
  <c r="AA27" i="4"/>
  <c r="Q23" i="2"/>
  <c r="Q25" i="2"/>
  <c r="Q24" i="2"/>
  <c r="Q21" i="2"/>
  <c r="Q22" i="2"/>
  <c r="Q27" i="2"/>
  <c r="Q26" i="2"/>
  <c r="T33" i="4"/>
  <c r="U33" i="4"/>
  <c r="V33" i="4"/>
  <c r="W33" i="4"/>
  <c r="X33" i="4"/>
  <c r="Y33" i="4"/>
  <c r="Z33" i="4"/>
  <c r="S33" i="4"/>
  <c r="T34" i="4"/>
  <c r="T36" i="4" s="1"/>
  <c r="U36" i="4"/>
  <c r="V34" i="4"/>
  <c r="V36" i="4" s="1"/>
  <c r="W34" i="4"/>
  <c r="X34" i="4"/>
  <c r="Y34" i="4"/>
  <c r="Z34" i="4"/>
  <c r="W36" i="4"/>
  <c r="X36" i="4"/>
  <c r="Y36" i="4"/>
  <c r="Z36" i="4"/>
  <c r="S36" i="4"/>
  <c r="S34" i="4"/>
  <c r="H42" i="2"/>
  <c r="H43" i="2"/>
  <c r="H45" i="2"/>
  <c r="H48" i="2"/>
  <c r="H46" i="2"/>
  <c r="H47" i="2"/>
  <c r="H44" i="2"/>
  <c r="AF26" i="3"/>
  <c r="AG26" i="3"/>
  <c r="AH26" i="3"/>
  <c r="AI26" i="3"/>
  <c r="AJ26" i="3"/>
  <c r="AK26" i="3"/>
  <c r="AL26" i="3"/>
  <c r="AE26" i="3"/>
  <c r="AF27" i="3"/>
  <c r="AF29" i="3" s="1"/>
  <c r="AG27" i="3"/>
  <c r="AH27" i="3"/>
  <c r="AI27" i="3"/>
  <c r="AJ27" i="3"/>
  <c r="AK27" i="3"/>
  <c r="AL27" i="3"/>
  <c r="AG29" i="3"/>
  <c r="AH29" i="3"/>
  <c r="AI29" i="3"/>
  <c r="AJ29" i="3"/>
  <c r="AK29" i="3"/>
  <c r="AL29" i="3"/>
  <c r="AE29" i="3"/>
  <c r="AE27" i="3"/>
  <c r="Q15" i="2"/>
  <c r="Q17" i="2"/>
  <c r="Q16" i="2"/>
  <c r="Q18" i="2"/>
  <c r="Q12" i="2"/>
  <c r="Q11" i="2"/>
  <c r="Q14" i="2"/>
  <c r="Q13" i="2"/>
  <c r="K28" i="4"/>
  <c r="L28" i="4"/>
  <c r="M28" i="4"/>
  <c r="N28" i="4"/>
  <c r="O28" i="4"/>
  <c r="P28" i="4"/>
  <c r="Q28" i="4"/>
  <c r="R28" i="4"/>
  <c r="J28" i="4"/>
  <c r="K31" i="4"/>
  <c r="L29" i="4"/>
  <c r="L31" i="4" s="1"/>
  <c r="M29" i="4"/>
  <c r="N29" i="4"/>
  <c r="O29" i="4"/>
  <c r="P29" i="4"/>
  <c r="Q29" i="4"/>
  <c r="R29" i="4"/>
  <c r="M31" i="4"/>
  <c r="N31" i="4"/>
  <c r="O31" i="4"/>
  <c r="P31" i="4"/>
  <c r="Q31" i="4"/>
  <c r="R31" i="4"/>
  <c r="J31" i="4"/>
  <c r="J29" i="4"/>
  <c r="H37" i="2"/>
  <c r="H36" i="2"/>
  <c r="H38" i="2"/>
  <c r="H39" i="2"/>
  <c r="H40" i="2"/>
  <c r="H41" i="2"/>
  <c r="H35" i="2"/>
  <c r="AC21" i="3"/>
  <c r="AB21" i="3"/>
  <c r="AA21" i="3"/>
  <c r="AC22" i="3"/>
  <c r="AC24" i="3" s="1"/>
  <c r="AB24" i="3"/>
  <c r="AB22" i="3"/>
  <c r="Z22" i="3"/>
  <c r="AA22" i="3"/>
  <c r="Y22" i="3"/>
  <c r="Z23" i="3"/>
  <c r="Z25" i="3" s="1"/>
  <c r="AA23" i="3"/>
  <c r="AA25" i="3" s="1"/>
  <c r="Y25" i="3"/>
  <c r="Y23" i="3"/>
  <c r="B22" i="4"/>
  <c r="C22" i="4"/>
  <c r="D22" i="4"/>
  <c r="E22" i="4"/>
  <c r="F22" i="4"/>
  <c r="G22" i="4"/>
  <c r="H22" i="4"/>
  <c r="I22" i="4"/>
  <c r="A22" i="4"/>
  <c r="Q6" i="2"/>
  <c r="Q8" i="2"/>
  <c r="Q7" i="2"/>
  <c r="Q4" i="2"/>
  <c r="Q3" i="2"/>
  <c r="Q5" i="2"/>
  <c r="Q2" i="2"/>
  <c r="B23" i="4"/>
  <c r="C23" i="4"/>
  <c r="C27" i="4" s="1"/>
  <c r="D23" i="4"/>
  <c r="D27" i="4" s="1"/>
  <c r="E23" i="4"/>
  <c r="E27" i="4" s="1"/>
  <c r="F27" i="4"/>
  <c r="G23" i="4"/>
  <c r="H23" i="4"/>
  <c r="I23" i="4"/>
  <c r="B27" i="4"/>
  <c r="G27" i="4"/>
  <c r="H27" i="4"/>
  <c r="I27" i="4"/>
  <c r="A27" i="4"/>
  <c r="A23" i="4"/>
  <c r="V31" i="3"/>
  <c r="U31" i="3"/>
  <c r="U29" i="3"/>
  <c r="T28" i="3"/>
  <c r="T25" i="3"/>
  <c r="S27" i="3"/>
  <c r="S24" i="3"/>
  <c r="R33" i="3"/>
  <c r="R31" i="3"/>
  <c r="G18" i="2"/>
  <c r="G19" i="2"/>
  <c r="G17" i="2"/>
  <c r="P19" i="3"/>
  <c r="Q19" i="3"/>
  <c r="O19" i="3"/>
  <c r="P20" i="3"/>
  <c r="P24" i="3" s="1"/>
  <c r="Q20" i="3"/>
  <c r="Q24" i="3" s="1"/>
  <c r="O24" i="3"/>
  <c r="O20" i="3"/>
  <c r="G11" i="2"/>
  <c r="G14" i="2"/>
  <c r="G10" i="2"/>
  <c r="G13" i="2"/>
  <c r="G12" i="2"/>
  <c r="I17" i="3"/>
  <c r="J17" i="3"/>
  <c r="K17" i="3"/>
  <c r="L17" i="3"/>
  <c r="M17" i="3"/>
  <c r="N17" i="3"/>
  <c r="H17" i="3"/>
  <c r="I18" i="3"/>
  <c r="I23" i="3" s="1"/>
  <c r="J18" i="3"/>
  <c r="J23" i="3" s="1"/>
  <c r="K18" i="3"/>
  <c r="K23" i="3" s="1"/>
  <c r="L18" i="3"/>
  <c r="L23" i="3" s="1"/>
  <c r="M18" i="3"/>
  <c r="N18" i="3"/>
  <c r="M23" i="3"/>
  <c r="N23" i="3"/>
  <c r="H23" i="3"/>
  <c r="H18" i="3"/>
  <c r="G7" i="2"/>
  <c r="G5" i="2"/>
  <c r="G6" i="2"/>
  <c r="G4" i="2"/>
  <c r="G3" i="2"/>
  <c r="G2" i="2"/>
  <c r="B23" i="3"/>
  <c r="C23" i="3"/>
  <c r="D23" i="3"/>
  <c r="E23" i="3"/>
  <c r="F23" i="3"/>
  <c r="G23" i="3"/>
  <c r="A23" i="3"/>
  <c r="B24" i="3"/>
  <c r="B27" i="3" s="1"/>
  <c r="C24" i="3"/>
  <c r="C27" i="3" s="1"/>
  <c r="D24" i="3"/>
  <c r="D27" i="3" s="1"/>
  <c r="E24" i="3"/>
  <c r="E27" i="3" s="1"/>
  <c r="F24" i="3"/>
  <c r="F27" i="3" s="1"/>
  <c r="G24" i="3"/>
  <c r="G27" i="3"/>
  <c r="A24" i="3"/>
  <c r="A27" i="3" s="1"/>
  <c r="G37" i="1" l="1"/>
  <c r="H37" i="1"/>
  <c r="I37" i="1"/>
  <c r="D37" i="1" l="1"/>
  <c r="E37" i="1"/>
  <c r="F37" i="1"/>
  <c r="J37" i="1"/>
  <c r="K37" i="1"/>
  <c r="L37" i="1"/>
  <c r="M37" i="1"/>
  <c r="N37" i="1"/>
  <c r="O37" i="1"/>
  <c r="P37" i="1"/>
  <c r="Q37" i="1"/>
  <c r="R37" i="1"/>
  <c r="S37" i="1"/>
</calcChain>
</file>

<file path=xl/sharedStrings.xml><?xml version="1.0" encoding="utf-8"?>
<sst xmlns="http://schemas.openxmlformats.org/spreadsheetml/2006/main" count="260" uniqueCount="141">
  <si>
    <t>B</t>
  </si>
  <si>
    <t>P7</t>
  </si>
  <si>
    <t>P4</t>
  </si>
  <si>
    <t>N24</t>
  </si>
  <si>
    <t>P14</t>
  </si>
  <si>
    <t>N28</t>
  </si>
  <si>
    <t>N34</t>
  </si>
  <si>
    <t>E43</t>
  </si>
  <si>
    <t>E53</t>
  </si>
  <si>
    <t>M61</t>
  </si>
  <si>
    <t>M73</t>
  </si>
  <si>
    <t>PYO</t>
  </si>
  <si>
    <t>BOOTHROYD J</t>
  </si>
  <si>
    <t>JJ</t>
  </si>
  <si>
    <t>MADDEN R</t>
  </si>
  <si>
    <t>GLENS DIAMOND</t>
  </si>
  <si>
    <t>RHODES S</t>
  </si>
  <si>
    <t>TEA &amp; SYMPATHY</t>
  </si>
  <si>
    <t>HERRING A</t>
  </si>
  <si>
    <t>MIDHOPE DIAMOND</t>
  </si>
  <si>
    <t>WATSON S</t>
  </si>
  <si>
    <t>Nepal De Bruce</t>
  </si>
  <si>
    <t>VALUE FOR MONEY</t>
  </si>
  <si>
    <t>WOOLLEY E</t>
  </si>
  <si>
    <t>BANNERFARM I'M A STAR</t>
  </si>
  <si>
    <t>BANCROFT N</t>
  </si>
  <si>
    <t xml:space="preserve">Valentine Iwan </t>
  </si>
  <si>
    <t>JESSOP D</t>
  </si>
  <si>
    <t>BEAN BERTIE</t>
  </si>
  <si>
    <t>ROSS G</t>
  </si>
  <si>
    <t>Calbserg Z</t>
  </si>
  <si>
    <t>EVIE</t>
  </si>
  <si>
    <t>MACTAGGART A</t>
  </si>
  <si>
    <t>YOUNG A</t>
  </si>
  <si>
    <t>DONNERBLITZ</t>
  </si>
  <si>
    <t>FITZSIMMONS B</t>
  </si>
  <si>
    <t>MRS PICKERING</t>
  </si>
  <si>
    <t>PRITT M</t>
  </si>
  <si>
    <t>HARRYB</t>
  </si>
  <si>
    <t>TWIGG L</t>
  </si>
  <si>
    <t>JUPITER</t>
  </si>
  <si>
    <t>WHITEHUST C</t>
  </si>
  <si>
    <t>WITTGENSTEIN</t>
  </si>
  <si>
    <t>GIBSON S</t>
  </si>
  <si>
    <t>Donisbroc</t>
  </si>
  <si>
    <t>WEEKES J</t>
  </si>
  <si>
    <t xml:space="preserve">Longdean Rising Star </t>
  </si>
  <si>
    <t>JONES H</t>
  </si>
  <si>
    <t>Tredethick </t>
  </si>
  <si>
    <t>BRIDDON M</t>
  </si>
  <si>
    <t>RUBIX</t>
  </si>
  <si>
    <t xml:space="preserve">Coednewydd Charles </t>
  </si>
  <si>
    <t>MELVIN C</t>
  </si>
  <si>
    <t>JACK</t>
  </si>
  <si>
    <t>BRAILSFORD A</t>
  </si>
  <si>
    <t>WESTHILS JELLYBEAN</t>
  </si>
  <si>
    <t>HC</t>
  </si>
  <si>
    <t>BERESFORD A</t>
  </si>
  <si>
    <t>RED ETOSHA</t>
  </si>
  <si>
    <t>NORTH M</t>
  </si>
  <si>
    <t>POMMEROL</t>
  </si>
  <si>
    <t>SIMMS E</t>
  </si>
  <si>
    <t>GUNNER B</t>
  </si>
  <si>
    <t>EARTHY K</t>
  </si>
  <si>
    <t>FAZE</t>
  </si>
  <si>
    <t>BREE D</t>
  </si>
  <si>
    <t>ROSCOE</t>
  </si>
  <si>
    <t>LOWE H</t>
  </si>
  <si>
    <t>HEMSIL A</t>
  </si>
  <si>
    <t>LIZZIE</t>
  </si>
  <si>
    <t>BOWLAND JOYRIDE</t>
  </si>
  <si>
    <t>KAPRICORN</t>
  </si>
  <si>
    <t>MALNOR GOLDEN CHARM</t>
  </si>
  <si>
    <t>JELLY TOT</t>
  </si>
  <si>
    <t>BLOOR S</t>
  </si>
  <si>
    <t>ELASON</t>
  </si>
  <si>
    <t>MASON R</t>
  </si>
  <si>
    <t xml:space="preserve">reifals ace of harts </t>
  </si>
  <si>
    <t>P13Q</t>
  </si>
  <si>
    <t>P14Q</t>
  </si>
  <si>
    <t>N34Q</t>
  </si>
  <si>
    <t>E53Q</t>
  </si>
  <si>
    <t>H LOWE</t>
  </si>
  <si>
    <t>LONGDEAN RISING STAR</t>
  </si>
  <si>
    <t>J WEEKS</t>
  </si>
  <si>
    <t>M NORTH</t>
  </si>
  <si>
    <t>R</t>
  </si>
  <si>
    <t>C WHITEHURST</t>
  </si>
  <si>
    <t>M BRIDDON</t>
  </si>
  <si>
    <t>COEDNEWYDD CHARLES</t>
  </si>
  <si>
    <t>K EARTHY</t>
  </si>
  <si>
    <t>J BOOTHROYD</t>
  </si>
  <si>
    <t>T</t>
  </si>
  <si>
    <t>S BLOOR</t>
  </si>
  <si>
    <t>O</t>
  </si>
  <si>
    <t>WESTHILLS JELLYBEAN</t>
  </si>
  <si>
    <t>A BRAILSFORD bhm</t>
  </si>
  <si>
    <t>E WOOLLEY</t>
  </si>
  <si>
    <t>DINISBROC</t>
  </si>
  <si>
    <t>S GIBSON</t>
  </si>
  <si>
    <t>A HERRING</t>
  </si>
  <si>
    <t>REIFALS ACE OF HARTS</t>
  </si>
  <si>
    <t>R MASON</t>
  </si>
  <si>
    <t>CALBSERG Z</t>
  </si>
  <si>
    <t>G ROSS</t>
  </si>
  <si>
    <t>A YOUNG bhm</t>
  </si>
  <si>
    <t>TREDETHICK</t>
  </si>
  <si>
    <t>H JONES</t>
  </si>
  <si>
    <t>A BERESFORD</t>
  </si>
  <si>
    <t>S WATSON</t>
  </si>
  <si>
    <t>NEPAL DE BRUCE</t>
  </si>
  <si>
    <t>VALENTINE IWAN</t>
  </si>
  <si>
    <t>N BANCROFT</t>
  </si>
  <si>
    <t>PSG</t>
  </si>
  <si>
    <t>D JESSOP</t>
  </si>
  <si>
    <t>C MELVIN</t>
  </si>
  <si>
    <t>GLEN'S DIAMOND</t>
  </si>
  <si>
    <t>R MADDEN</t>
  </si>
  <si>
    <t>M PRITT</t>
  </si>
  <si>
    <t>S RHODES</t>
  </si>
  <si>
    <t>A MACTAGGART</t>
  </si>
  <si>
    <t>D BREE</t>
  </si>
  <si>
    <t>B FITZSIMMONS</t>
  </si>
  <si>
    <t>L TWIGG bhm</t>
  </si>
  <si>
    <t>E SIMMS bhm</t>
  </si>
  <si>
    <t>A HEMSIL</t>
  </si>
  <si>
    <t>BREAK</t>
  </si>
  <si>
    <t>M73Q</t>
  </si>
  <si>
    <t>SHOP SIDE ARENA</t>
  </si>
  <si>
    <t>HEDGE SIDE ARENA</t>
  </si>
  <si>
    <t>COVER GIRL 11</t>
  </si>
  <si>
    <t>L DENBY</t>
  </si>
  <si>
    <t>E50</t>
  </si>
  <si>
    <t>MR BENN</t>
  </si>
  <si>
    <t>S CROXFORD</t>
  </si>
  <si>
    <t>M63</t>
  </si>
  <si>
    <t>AM92Q</t>
  </si>
  <si>
    <t>VISION B</t>
  </si>
  <si>
    <t>J TITTERTON</t>
  </si>
  <si>
    <t>AM85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</si>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</sst>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/>
    <xf numFmtId="0" fontId="4" fillId="0" borderId="0" xfId="0" applyFont="1"/>
    <xf numFmtId="0" fontId="5" fillId="0" borderId="1" xfId="0" applyFont="1" applyBorder="1"/>
    <xf numFmtId="0" fontId="4" fillId="2" borderId="1" xfId="0" applyFont="1" applyFill="1" applyBorder="1"/>
    <xf numFmtId="0" fontId="6" fillId="2" borderId="1" xfId="0" applyFont="1" applyFill="1" applyBorder="1"/>
    <xf numFmtId="0" fontId="5" fillId="2" borderId="1" xfId="0" applyFont="1" applyFill="1" applyBorder="1"/>
    <xf numFmtId="2" fontId="4" fillId="2" borderId="1" xfId="0" applyNumberFormat="1" applyFont="1" applyFill="1" applyBorder="1"/>
    <xf numFmtId="2" fontId="5" fillId="2" borderId="1" xfId="0" applyNumberFormat="1" applyFont="1" applyFill="1" applyBorder="1"/>
    <xf numFmtId="0" fontId="0" fillId="2" borderId="1" xfId="0" applyFont="1" applyFill="1" applyBorder="1"/>
    <xf numFmtId="0" fontId="0" fillId="2" borderId="0" xfId="0" applyFont="1" applyFill="1"/>
    <xf numFmtId="0" fontId="0" fillId="0" borderId="1" xfId="0" applyFont="1" applyBorder="1"/>
    <xf numFmtId="0" fontId="0" fillId="0" borderId="0" xfId="0" applyFont="1"/>
    <xf numFmtId="2" fontId="4" fillId="2" borderId="2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0" xfId="0" applyNumberFormat="1" applyFont="1" applyFill="1"/>
    <xf numFmtId="0" fontId="4" fillId="2" borderId="0" xfId="0" applyFont="1" applyFill="1"/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workbookViewId="0">
      <selection activeCell="X18" sqref="X18"/>
    </sheetView>
  </sheetViews>
  <sheetFormatPr defaultRowHeight="15" x14ac:dyDescent="0.25"/>
  <cols>
    <col min="1" max="1" width="3" bestFit="1" customWidth="1"/>
    <col min="2" max="2" width="15.28515625" bestFit="1" customWidth="1"/>
    <col min="3" max="3" width="24.85546875" bestFit="1" customWidth="1"/>
    <col min="4" max="4" width="2.140625" bestFit="1" customWidth="1"/>
    <col min="5" max="6" width="3.140625" bestFit="1" customWidth="1"/>
    <col min="7" max="7" width="4.42578125" bestFit="1" customWidth="1"/>
    <col min="8" max="8" width="4.140625" bestFit="1" customWidth="1"/>
    <col min="9" max="9" width="4.42578125" bestFit="1" customWidth="1"/>
    <col min="10" max="11" width="3" bestFit="1" customWidth="1"/>
    <col min="12" max="13" width="4.42578125" bestFit="1" customWidth="1"/>
    <col min="14" max="15" width="4" bestFit="1" customWidth="1"/>
    <col min="16" max="17" width="4.7109375" bestFit="1" customWidth="1"/>
    <col min="18" max="18" width="4.5703125" bestFit="1" customWidth="1"/>
    <col min="19" max="19" width="3" style="14" bestFit="1" customWidth="1"/>
    <col min="20" max="20" width="5" style="16" bestFit="1" customWidth="1"/>
  </cols>
  <sheetData>
    <row r="1" spans="1:20" x14ac:dyDescent="0.25">
      <c r="A1" s="1"/>
      <c r="B1" s="1"/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>
        <v>13</v>
      </c>
      <c r="K1" s="1">
        <v>14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3"/>
      <c r="T1" s="15"/>
    </row>
    <row r="2" spans="1:20" x14ac:dyDescent="0.25">
      <c r="A2" s="1">
        <v>20</v>
      </c>
      <c r="B2" s="1" t="s">
        <v>12</v>
      </c>
      <c r="C2" s="1" t="s">
        <v>13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>
        <v>1</v>
      </c>
      <c r="P2" s="1">
        <v>1</v>
      </c>
      <c r="Q2" s="1"/>
      <c r="R2" s="1"/>
      <c r="S2" s="13">
        <v>2</v>
      </c>
      <c r="T2" s="15">
        <v>20</v>
      </c>
    </row>
    <row r="3" spans="1:20" x14ac:dyDescent="0.25">
      <c r="A3" s="1">
        <v>21</v>
      </c>
      <c r="B3" s="1" t="s">
        <v>74</v>
      </c>
      <c r="C3" s="1" t="s">
        <v>75</v>
      </c>
      <c r="D3" s="1"/>
      <c r="E3" s="1"/>
      <c r="F3" s="1"/>
      <c r="G3" s="1"/>
      <c r="H3" s="1"/>
      <c r="I3" s="1"/>
      <c r="J3" s="1"/>
      <c r="K3" s="1"/>
      <c r="L3" s="1"/>
      <c r="M3" s="1"/>
      <c r="N3" s="1">
        <v>1</v>
      </c>
      <c r="O3" s="1">
        <v>1</v>
      </c>
      <c r="P3" s="1"/>
      <c r="Q3" s="1"/>
      <c r="R3" s="1"/>
      <c r="S3" s="13">
        <v>2</v>
      </c>
      <c r="T3" s="15"/>
    </row>
    <row r="4" spans="1:20" x14ac:dyDescent="0.25">
      <c r="A4" s="1">
        <v>76</v>
      </c>
      <c r="B4" s="1" t="s">
        <v>65</v>
      </c>
      <c r="C4" s="1" t="s">
        <v>66</v>
      </c>
      <c r="D4" s="1"/>
      <c r="E4" s="1"/>
      <c r="F4" s="1">
        <v>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3">
        <v>1</v>
      </c>
      <c r="T4" s="15"/>
    </row>
    <row r="5" spans="1:20" x14ac:dyDescent="0.25">
      <c r="A5" s="1">
        <v>22</v>
      </c>
      <c r="B5" s="1" t="s">
        <v>57</v>
      </c>
      <c r="C5" s="1" t="s">
        <v>58</v>
      </c>
      <c r="D5" s="1"/>
      <c r="E5" s="1"/>
      <c r="F5" s="1"/>
      <c r="G5" s="1"/>
      <c r="H5" s="1"/>
      <c r="I5" s="1"/>
      <c r="J5" s="1">
        <v>1</v>
      </c>
      <c r="K5" s="1">
        <v>1</v>
      </c>
      <c r="L5" s="1"/>
      <c r="M5" s="1"/>
      <c r="N5" s="1"/>
      <c r="O5" s="1"/>
      <c r="P5" s="1"/>
      <c r="Q5" s="1"/>
      <c r="R5" s="1"/>
      <c r="S5" s="13">
        <v>2</v>
      </c>
      <c r="T5" s="15"/>
    </row>
    <row r="6" spans="1:20" x14ac:dyDescent="0.25">
      <c r="A6" s="1">
        <v>23</v>
      </c>
      <c r="B6" s="1" t="s">
        <v>49</v>
      </c>
      <c r="C6" s="1" t="s">
        <v>50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>
        <v>1</v>
      </c>
      <c r="Q6" s="1"/>
      <c r="R6" s="1"/>
      <c r="S6" s="13">
        <v>1</v>
      </c>
      <c r="T6" s="15" t="s">
        <v>56</v>
      </c>
    </row>
    <row r="7" spans="1:20" x14ac:dyDescent="0.25">
      <c r="A7" s="1">
        <v>24</v>
      </c>
      <c r="B7" s="1" t="s">
        <v>49</v>
      </c>
      <c r="C7" s="1" t="s">
        <v>51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>
        <v>1</v>
      </c>
      <c r="Q7" s="1"/>
      <c r="R7" s="1"/>
      <c r="S7" s="13">
        <v>1</v>
      </c>
      <c r="T7" s="15"/>
    </row>
    <row r="8" spans="1:20" x14ac:dyDescent="0.25">
      <c r="A8" s="1">
        <v>25</v>
      </c>
      <c r="B8" s="1" t="s">
        <v>54</v>
      </c>
      <c r="C8" s="1" t="s">
        <v>55</v>
      </c>
      <c r="D8" s="1"/>
      <c r="E8" s="1"/>
      <c r="F8" s="1"/>
      <c r="G8" s="1"/>
      <c r="H8" s="1"/>
      <c r="I8" s="1"/>
      <c r="J8" s="1"/>
      <c r="K8" s="1"/>
      <c r="L8" s="1"/>
      <c r="M8" s="1"/>
      <c r="N8" s="1">
        <v>1</v>
      </c>
      <c r="O8" s="1">
        <v>1</v>
      </c>
      <c r="P8" s="1"/>
      <c r="Q8" s="1"/>
      <c r="R8" s="1"/>
      <c r="S8" s="13">
        <v>2</v>
      </c>
      <c r="T8" s="15">
        <v>40</v>
      </c>
    </row>
    <row r="9" spans="1:20" ht="15.75" x14ac:dyDescent="0.25">
      <c r="A9" s="1">
        <v>26</v>
      </c>
      <c r="B9" s="1" t="s">
        <v>25</v>
      </c>
      <c r="C9" s="2" t="s">
        <v>26</v>
      </c>
      <c r="D9" s="1"/>
      <c r="E9" s="1"/>
      <c r="F9" s="1"/>
      <c r="G9" s="1"/>
      <c r="H9" s="1"/>
      <c r="I9" s="1"/>
      <c r="J9" s="1">
        <v>1</v>
      </c>
      <c r="K9" s="1"/>
      <c r="L9" s="1"/>
      <c r="M9" s="1"/>
      <c r="N9" s="1"/>
      <c r="O9" s="1"/>
      <c r="P9" s="1"/>
      <c r="Q9" s="1"/>
      <c r="R9" s="1"/>
      <c r="S9" s="13">
        <v>1</v>
      </c>
      <c r="T9" s="15">
        <v>19</v>
      </c>
    </row>
    <row r="10" spans="1:20" ht="15.75" x14ac:dyDescent="0.25">
      <c r="A10" s="1">
        <v>27</v>
      </c>
      <c r="B10" s="1" t="s">
        <v>63</v>
      </c>
      <c r="C10" s="2" t="s">
        <v>64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>
        <v>1</v>
      </c>
      <c r="Q10" s="1"/>
      <c r="R10" s="1"/>
      <c r="S10" s="13">
        <v>1</v>
      </c>
      <c r="T10" s="15">
        <v>21</v>
      </c>
    </row>
    <row r="11" spans="1:20" ht="15.75" x14ac:dyDescent="0.25">
      <c r="A11" s="1">
        <v>77</v>
      </c>
      <c r="B11" s="1" t="s">
        <v>35</v>
      </c>
      <c r="C11" s="2" t="s">
        <v>36</v>
      </c>
      <c r="D11" s="1"/>
      <c r="E11" s="1">
        <v>1</v>
      </c>
      <c r="F11" s="1">
        <v>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3">
        <v>2</v>
      </c>
      <c r="T11" s="15"/>
    </row>
    <row r="12" spans="1:20" x14ac:dyDescent="0.25">
      <c r="A12" s="1">
        <v>28</v>
      </c>
      <c r="B12" s="1" t="s">
        <v>43</v>
      </c>
      <c r="C12" s="1" t="s">
        <v>44</v>
      </c>
      <c r="D12" s="1"/>
      <c r="E12" s="1"/>
      <c r="F12" s="1"/>
      <c r="G12" s="1"/>
      <c r="H12" s="1"/>
      <c r="I12" s="1"/>
      <c r="J12" s="1"/>
      <c r="K12" s="1"/>
      <c r="L12" s="1"/>
      <c r="M12" s="1">
        <v>1</v>
      </c>
      <c r="N12" s="1">
        <v>1</v>
      </c>
      <c r="O12" s="1"/>
      <c r="P12" s="1"/>
      <c r="Q12" s="1"/>
      <c r="R12" s="1"/>
      <c r="S12" s="13">
        <v>2</v>
      </c>
      <c r="T12" s="15">
        <v>40</v>
      </c>
    </row>
    <row r="13" spans="1:20" x14ac:dyDescent="0.25">
      <c r="A13" s="1">
        <v>29</v>
      </c>
      <c r="B13" s="1" t="s">
        <v>18</v>
      </c>
      <c r="C13" s="1" t="s">
        <v>19</v>
      </c>
      <c r="D13" s="1"/>
      <c r="E13" s="1"/>
      <c r="F13" s="1"/>
      <c r="G13" s="1"/>
      <c r="H13" s="1"/>
      <c r="I13" s="1"/>
      <c r="J13" s="1"/>
      <c r="K13" s="1"/>
      <c r="L13" s="1">
        <v>1</v>
      </c>
      <c r="M13" s="1">
        <v>1</v>
      </c>
      <c r="N13" s="1"/>
      <c r="O13" s="1"/>
      <c r="P13" s="1"/>
      <c r="Q13" s="1"/>
      <c r="R13" s="1"/>
      <c r="S13" s="13">
        <v>2</v>
      </c>
      <c r="T13" s="15">
        <v>40</v>
      </c>
    </row>
    <row r="14" spans="1:20" x14ac:dyDescent="0.25">
      <c r="A14" s="1">
        <v>30</v>
      </c>
      <c r="B14" s="1" t="s">
        <v>68</v>
      </c>
      <c r="C14" s="1" t="s">
        <v>69</v>
      </c>
      <c r="D14" s="1"/>
      <c r="E14" s="1"/>
      <c r="F14" s="1"/>
      <c r="G14" s="1">
        <v>1</v>
      </c>
      <c r="H14" s="1"/>
      <c r="I14" s="1">
        <v>1</v>
      </c>
      <c r="J14" s="1"/>
      <c r="K14" s="1"/>
      <c r="L14" s="1"/>
      <c r="M14" s="1"/>
      <c r="N14" s="1"/>
      <c r="O14" s="1"/>
      <c r="P14" s="1"/>
      <c r="Q14" s="1"/>
      <c r="R14" s="1"/>
      <c r="S14" s="13">
        <v>2</v>
      </c>
      <c r="T14" s="15"/>
    </row>
    <row r="15" spans="1:20" x14ac:dyDescent="0.25">
      <c r="A15" s="1">
        <v>31</v>
      </c>
      <c r="B15" s="1" t="s">
        <v>27</v>
      </c>
      <c r="C15" s="1" t="s">
        <v>28</v>
      </c>
      <c r="D15" s="1">
        <v>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3">
        <v>1</v>
      </c>
      <c r="T15" s="15">
        <v>12</v>
      </c>
    </row>
    <row r="16" spans="1:20" x14ac:dyDescent="0.25">
      <c r="A16" s="1">
        <v>32</v>
      </c>
      <c r="B16" s="1" t="s">
        <v>47</v>
      </c>
      <c r="C16" s="3" t="s">
        <v>48</v>
      </c>
      <c r="D16" s="1"/>
      <c r="E16" s="1"/>
      <c r="F16" s="1"/>
      <c r="G16" s="1"/>
      <c r="H16" s="1"/>
      <c r="I16" s="1"/>
      <c r="J16" s="1"/>
      <c r="K16" s="1"/>
      <c r="L16" s="1"/>
      <c r="M16" s="1">
        <v>1</v>
      </c>
      <c r="N16" s="1"/>
      <c r="O16" s="1"/>
      <c r="P16" s="1"/>
      <c r="Q16" s="1"/>
      <c r="R16" s="1"/>
      <c r="S16" s="13">
        <v>1</v>
      </c>
      <c r="T16" s="15">
        <v>20</v>
      </c>
    </row>
    <row r="17" spans="1:20" x14ac:dyDescent="0.25">
      <c r="A17" s="1">
        <v>33</v>
      </c>
      <c r="B17" s="1" t="s">
        <v>67</v>
      </c>
      <c r="C17" s="3" t="s">
        <v>70</v>
      </c>
      <c r="D17" s="1"/>
      <c r="E17" s="1"/>
      <c r="F17" s="1"/>
      <c r="G17" s="1"/>
      <c r="H17" s="1"/>
      <c r="I17" s="1"/>
      <c r="J17" s="1"/>
      <c r="K17" s="1"/>
      <c r="L17" s="1">
        <v>1</v>
      </c>
      <c r="M17" s="1"/>
      <c r="N17" s="1"/>
      <c r="O17" s="1"/>
      <c r="P17" s="1"/>
      <c r="Q17" s="1"/>
      <c r="R17" s="1"/>
      <c r="S17" s="13">
        <v>1</v>
      </c>
      <c r="T17" s="15">
        <v>20</v>
      </c>
    </row>
    <row r="18" spans="1:20" x14ac:dyDescent="0.25">
      <c r="A18" s="1">
        <v>34</v>
      </c>
      <c r="B18" s="1" t="s">
        <v>67</v>
      </c>
      <c r="C18" s="3" t="s">
        <v>71</v>
      </c>
      <c r="D18" s="1"/>
      <c r="E18" s="1"/>
      <c r="F18" s="1"/>
      <c r="G18" s="1"/>
      <c r="H18" s="1"/>
      <c r="I18" s="1"/>
      <c r="J18" s="1"/>
      <c r="K18" s="1"/>
      <c r="L18" s="1">
        <v>1</v>
      </c>
      <c r="M18" s="1"/>
      <c r="N18" s="1"/>
      <c r="O18" s="1"/>
      <c r="P18" s="1"/>
      <c r="Q18" s="1"/>
      <c r="R18" s="1"/>
      <c r="S18" s="13">
        <v>1</v>
      </c>
      <c r="T18" s="15">
        <v>20</v>
      </c>
    </row>
    <row r="19" spans="1:20" x14ac:dyDescent="0.25">
      <c r="A19" s="1">
        <v>35</v>
      </c>
      <c r="B19" s="1" t="s">
        <v>67</v>
      </c>
      <c r="C19" s="3" t="s">
        <v>72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>
        <v>1</v>
      </c>
      <c r="O19" s="1">
        <v>1</v>
      </c>
      <c r="P19" s="1"/>
      <c r="Q19" s="1"/>
      <c r="R19" s="1"/>
      <c r="S19" s="13">
        <v>2</v>
      </c>
      <c r="T19" s="15">
        <v>40</v>
      </c>
    </row>
    <row r="20" spans="1:20" x14ac:dyDescent="0.25">
      <c r="A20" s="1">
        <v>36</v>
      </c>
      <c r="B20" s="1" t="s">
        <v>67</v>
      </c>
      <c r="C20" s="3" t="s">
        <v>73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v>1</v>
      </c>
      <c r="O20" s="1">
        <v>1</v>
      </c>
      <c r="P20" s="1"/>
      <c r="Q20" s="1"/>
      <c r="R20" s="1"/>
      <c r="S20" s="13">
        <v>2</v>
      </c>
      <c r="T20" s="15">
        <v>40</v>
      </c>
    </row>
    <row r="21" spans="1:20" x14ac:dyDescent="0.25">
      <c r="A21" s="1">
        <v>48</v>
      </c>
      <c r="B21" s="1" t="s">
        <v>76</v>
      </c>
      <c r="C21" t="s">
        <v>77</v>
      </c>
      <c r="D21" s="1"/>
      <c r="E21" s="1"/>
      <c r="F21" s="1"/>
      <c r="G21" s="1"/>
      <c r="H21" s="1"/>
      <c r="I21" s="1"/>
      <c r="J21" s="1"/>
      <c r="K21" s="1"/>
      <c r="L21" s="1">
        <v>1</v>
      </c>
      <c r="M21" s="1">
        <v>1</v>
      </c>
      <c r="N21" s="1"/>
      <c r="O21" s="1"/>
      <c r="P21" s="1"/>
      <c r="Q21" s="1"/>
      <c r="R21" s="1"/>
      <c r="S21" s="13">
        <v>2</v>
      </c>
      <c r="T21" s="15">
        <v>40</v>
      </c>
    </row>
    <row r="22" spans="1:20" x14ac:dyDescent="0.25">
      <c r="A22" s="1">
        <v>78</v>
      </c>
      <c r="B22" s="1" t="s">
        <v>52</v>
      </c>
      <c r="C22" s="3" t="s">
        <v>53</v>
      </c>
      <c r="D22" s="1">
        <v>1</v>
      </c>
      <c r="E22" s="1">
        <v>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3">
        <v>2</v>
      </c>
      <c r="T22" s="15"/>
    </row>
    <row r="23" spans="1:20" x14ac:dyDescent="0.25">
      <c r="A23" s="1">
        <v>79</v>
      </c>
      <c r="B23" s="1" t="s">
        <v>14</v>
      </c>
      <c r="C23" s="1" t="s">
        <v>15</v>
      </c>
      <c r="D23" s="1">
        <v>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3">
        <v>1</v>
      </c>
      <c r="T23" s="15">
        <v>12</v>
      </c>
    </row>
    <row r="24" spans="1:20" x14ac:dyDescent="0.25">
      <c r="A24" s="1">
        <v>80</v>
      </c>
      <c r="B24" s="1" t="s">
        <v>32</v>
      </c>
      <c r="C24" s="1" t="s">
        <v>31</v>
      </c>
      <c r="D24" s="1">
        <v>1</v>
      </c>
      <c r="E24" s="1">
        <v>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3">
        <v>2</v>
      </c>
      <c r="T24" s="15"/>
    </row>
    <row r="25" spans="1:20" x14ac:dyDescent="0.25">
      <c r="A25" s="1">
        <v>38</v>
      </c>
      <c r="B25" s="1" t="s">
        <v>59</v>
      </c>
      <c r="C25" s="1" t="s">
        <v>60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>
        <v>1</v>
      </c>
      <c r="Q25" s="1">
        <v>1</v>
      </c>
      <c r="R25" s="1"/>
      <c r="S25" s="13">
        <v>2</v>
      </c>
      <c r="T25" s="15"/>
    </row>
    <row r="26" spans="1:20" x14ac:dyDescent="0.25">
      <c r="A26" s="1">
        <v>39</v>
      </c>
      <c r="B26" s="1" t="s">
        <v>37</v>
      </c>
      <c r="C26" s="1" t="s">
        <v>38</v>
      </c>
      <c r="D26" s="1">
        <v>1</v>
      </c>
      <c r="E26" s="1"/>
      <c r="F26" s="1">
        <v>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3">
        <v>2</v>
      </c>
      <c r="T26" s="15"/>
    </row>
    <row r="27" spans="1:20" x14ac:dyDescent="0.25">
      <c r="A27" s="1">
        <v>81</v>
      </c>
      <c r="B27" s="1" t="s">
        <v>16</v>
      </c>
      <c r="C27" s="1" t="s">
        <v>17</v>
      </c>
      <c r="D27" s="1">
        <v>1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3">
        <v>1</v>
      </c>
      <c r="T27" s="15">
        <v>12</v>
      </c>
    </row>
    <row r="28" spans="1:20" x14ac:dyDescent="0.25">
      <c r="A28" s="1">
        <v>40</v>
      </c>
      <c r="B28" s="1" t="s">
        <v>29</v>
      </c>
      <c r="C28" s="4" t="s">
        <v>30</v>
      </c>
      <c r="D28" s="1"/>
      <c r="E28" s="1"/>
      <c r="F28" s="1"/>
      <c r="G28" s="1"/>
      <c r="H28" s="1"/>
      <c r="I28" s="1"/>
      <c r="J28" s="1"/>
      <c r="K28" s="1"/>
      <c r="L28" s="1">
        <v>1</v>
      </c>
      <c r="M28" s="1">
        <v>1</v>
      </c>
      <c r="N28" s="1"/>
      <c r="O28" s="1"/>
      <c r="P28" s="1"/>
      <c r="Q28" s="1"/>
      <c r="R28" s="1"/>
      <c r="S28" s="13">
        <v>2</v>
      </c>
      <c r="T28" s="15"/>
    </row>
    <row r="29" spans="1:20" x14ac:dyDescent="0.25">
      <c r="A29" s="1">
        <v>41</v>
      </c>
      <c r="B29" s="1" t="s">
        <v>61</v>
      </c>
      <c r="C29" s="4" t="s">
        <v>62</v>
      </c>
      <c r="D29" s="1"/>
      <c r="E29" s="1">
        <v>1</v>
      </c>
      <c r="F29" s="1"/>
      <c r="G29" s="1"/>
      <c r="H29" s="1">
        <v>1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3">
        <v>2</v>
      </c>
      <c r="T29" s="15">
        <v>20</v>
      </c>
    </row>
    <row r="30" spans="1:20" x14ac:dyDescent="0.25">
      <c r="A30" s="1">
        <v>82</v>
      </c>
      <c r="B30" s="1" t="s">
        <v>39</v>
      </c>
      <c r="C30" s="4" t="s">
        <v>40</v>
      </c>
      <c r="D30" s="1"/>
      <c r="E30" s="1">
        <v>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3">
        <v>1</v>
      </c>
      <c r="T30" s="15"/>
    </row>
    <row r="31" spans="1:20" x14ac:dyDescent="0.25">
      <c r="A31" s="1">
        <v>42</v>
      </c>
      <c r="B31" s="1" t="s">
        <v>41</v>
      </c>
      <c r="C31" s="4" t="s">
        <v>42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>
        <v>1</v>
      </c>
      <c r="Q31" s="1">
        <v>1</v>
      </c>
      <c r="R31" s="1"/>
      <c r="S31" s="13">
        <v>2</v>
      </c>
      <c r="T31" s="15">
        <v>42</v>
      </c>
    </row>
    <row r="32" spans="1:20" x14ac:dyDescent="0.25">
      <c r="A32" s="1">
        <v>43</v>
      </c>
      <c r="B32" s="1" t="s">
        <v>20</v>
      </c>
      <c r="C32" s="1" t="s">
        <v>21</v>
      </c>
      <c r="D32" s="1"/>
      <c r="E32" s="1"/>
      <c r="F32" s="1"/>
      <c r="G32" s="1"/>
      <c r="H32" s="1"/>
      <c r="I32" s="1"/>
      <c r="J32" s="1">
        <v>1</v>
      </c>
      <c r="K32" s="1"/>
      <c r="L32" s="1"/>
      <c r="M32" s="1"/>
      <c r="N32" s="1"/>
      <c r="O32" s="1"/>
      <c r="P32" s="1"/>
      <c r="Q32" s="1"/>
      <c r="R32" s="1"/>
      <c r="S32" s="13">
        <v>1</v>
      </c>
      <c r="T32" s="15">
        <v>38</v>
      </c>
    </row>
    <row r="33" spans="1:20" x14ac:dyDescent="0.25">
      <c r="A33" s="1">
        <v>44</v>
      </c>
      <c r="B33" s="1" t="s">
        <v>45</v>
      </c>
      <c r="C33" s="1" t="s">
        <v>46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>
        <v>1</v>
      </c>
      <c r="S33" s="13">
        <v>1</v>
      </c>
      <c r="T33" s="15"/>
    </row>
    <row r="34" spans="1:20" x14ac:dyDescent="0.25">
      <c r="A34" s="1">
        <v>45</v>
      </c>
      <c r="B34" s="1" t="s">
        <v>20</v>
      </c>
      <c r="C34" s="1" t="s">
        <v>22</v>
      </c>
      <c r="D34" s="1"/>
      <c r="E34" s="1"/>
      <c r="F34" s="1"/>
      <c r="G34" s="1"/>
      <c r="H34" s="1"/>
      <c r="I34" s="1"/>
      <c r="J34" s="1"/>
      <c r="K34" s="1">
        <v>1</v>
      </c>
      <c r="L34" s="1"/>
      <c r="M34" s="1"/>
      <c r="N34" s="1"/>
      <c r="O34" s="1"/>
      <c r="P34" s="1"/>
      <c r="Q34" s="1"/>
      <c r="R34" s="1"/>
      <c r="S34" s="13">
        <v>1</v>
      </c>
      <c r="T34" s="15"/>
    </row>
    <row r="35" spans="1:20" x14ac:dyDescent="0.25">
      <c r="A35" s="1">
        <v>46</v>
      </c>
      <c r="B35" s="1" t="s">
        <v>23</v>
      </c>
      <c r="C35" s="1" t="s">
        <v>24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>
        <v>1</v>
      </c>
      <c r="O35" s="1">
        <v>1</v>
      </c>
      <c r="P35" s="1"/>
      <c r="Q35" s="1"/>
      <c r="R35" s="1"/>
      <c r="S35" s="13">
        <v>2</v>
      </c>
      <c r="T35" s="15"/>
    </row>
    <row r="36" spans="1:20" x14ac:dyDescent="0.25">
      <c r="A36" s="1">
        <v>47</v>
      </c>
      <c r="B36" s="1" t="s">
        <v>33</v>
      </c>
      <c r="C36" s="1" t="s">
        <v>34</v>
      </c>
      <c r="D36" s="1"/>
      <c r="E36" s="1"/>
      <c r="F36" s="1"/>
      <c r="G36" s="1"/>
      <c r="H36" s="1"/>
      <c r="I36" s="1"/>
      <c r="J36" s="1"/>
      <c r="K36" s="1"/>
      <c r="L36" s="1">
        <v>1</v>
      </c>
      <c r="M36" s="1"/>
      <c r="N36" s="1"/>
      <c r="O36" s="1"/>
      <c r="P36" s="1"/>
      <c r="Q36" s="1"/>
      <c r="R36" s="1"/>
      <c r="S36" s="13">
        <v>1</v>
      </c>
      <c r="T36" s="15">
        <v>18.5</v>
      </c>
    </row>
    <row r="37" spans="1:20" x14ac:dyDescent="0.25">
      <c r="A37" s="1"/>
      <c r="B37" s="1"/>
      <c r="C37" s="1"/>
      <c r="D37" s="1">
        <f t="shared" ref="D37:I37" si="0">SUM(D2:D36)</f>
        <v>6</v>
      </c>
      <c r="E37" s="1">
        <f t="shared" si="0"/>
        <v>5</v>
      </c>
      <c r="F37" s="1">
        <f t="shared" si="0"/>
        <v>3</v>
      </c>
      <c r="G37" s="1">
        <f t="shared" si="0"/>
        <v>1</v>
      </c>
      <c r="H37" s="1">
        <f t="shared" si="0"/>
        <v>1</v>
      </c>
      <c r="I37" s="1">
        <f t="shared" si="0"/>
        <v>1</v>
      </c>
      <c r="J37" s="1">
        <f t="shared" ref="J37:S37" si="1">SUM(J2:J36)</f>
        <v>3</v>
      </c>
      <c r="K37" s="1">
        <f t="shared" si="1"/>
        <v>2</v>
      </c>
      <c r="L37" s="1">
        <f t="shared" si="1"/>
        <v>6</v>
      </c>
      <c r="M37" s="1">
        <f t="shared" si="1"/>
        <v>5</v>
      </c>
      <c r="N37" s="1">
        <f t="shared" si="1"/>
        <v>6</v>
      </c>
      <c r="O37" s="1">
        <f t="shared" si="1"/>
        <v>6</v>
      </c>
      <c r="P37" s="1">
        <f t="shared" si="1"/>
        <v>6</v>
      </c>
      <c r="Q37" s="1">
        <f t="shared" si="1"/>
        <v>2</v>
      </c>
      <c r="R37" s="1">
        <f t="shared" si="1"/>
        <v>1</v>
      </c>
      <c r="S37" s="13">
        <f t="shared" si="1"/>
        <v>54</v>
      </c>
      <c r="T37" s="15"/>
    </row>
  </sheetData>
  <pageMargins left="0.25" right="0.25" top="0.75" bottom="0.75" header="0.3" footer="0.3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workbookViewId="0">
      <selection activeCell="T16" sqref="T16"/>
    </sheetView>
  </sheetViews>
  <sheetFormatPr defaultRowHeight="15" x14ac:dyDescent="0.25"/>
  <cols>
    <col min="1" max="1" width="5.28515625" style="21" bestFit="1" customWidth="1"/>
    <col min="2" max="2" width="2.7109375" style="21" bestFit="1" customWidth="1"/>
    <col min="3" max="3" width="18" style="21" bestFit="1" customWidth="1"/>
    <col min="4" max="4" width="13.140625" style="21" bestFit="1" customWidth="1"/>
    <col min="5" max="5" width="4.140625" style="21" bestFit="1" customWidth="1"/>
    <col min="6" max="6" width="4.140625" style="21" customWidth="1"/>
    <col min="7" max="7" width="5.42578125" style="21" customWidth="1"/>
    <col min="8" max="8" width="5.5703125" style="21" customWidth="1"/>
    <col min="9" max="9" width="3.28515625" style="21" customWidth="1"/>
    <col min="10" max="10" width="6.28515625" style="21" bestFit="1" customWidth="1"/>
    <col min="11" max="11" width="2.7109375" style="21" bestFit="1" customWidth="1"/>
    <col min="12" max="12" width="20.140625" style="21" bestFit="1" customWidth="1"/>
    <col min="13" max="13" width="15.7109375" style="21" bestFit="1" customWidth="1"/>
    <col min="14" max="14" width="5.140625" style="21" bestFit="1" customWidth="1"/>
    <col min="15" max="15" width="6" style="6" bestFit="1" customWidth="1"/>
    <col min="16" max="16" width="4" style="6" bestFit="1" customWidth="1"/>
    <col min="17" max="17" width="5.85546875" style="6" customWidth="1"/>
    <col min="18" max="18" width="2" style="6" bestFit="1" customWidth="1"/>
  </cols>
  <sheetData>
    <row r="1" spans="1:18" x14ac:dyDescent="0.25">
      <c r="A1" s="10" t="s">
        <v>0</v>
      </c>
      <c r="B1" s="10"/>
      <c r="C1" s="10" t="s">
        <v>128</v>
      </c>
      <c r="D1" s="10"/>
      <c r="E1" s="10"/>
      <c r="F1" s="10"/>
      <c r="G1" s="10"/>
      <c r="H1" s="10"/>
      <c r="I1" s="10"/>
      <c r="J1" s="10" t="s">
        <v>5</v>
      </c>
      <c r="K1" s="10"/>
      <c r="L1" s="10" t="s">
        <v>129</v>
      </c>
      <c r="M1" s="8"/>
      <c r="N1" s="8"/>
      <c r="O1" s="5"/>
      <c r="P1" s="5"/>
      <c r="Q1" s="5"/>
      <c r="R1" s="5"/>
    </row>
    <row r="2" spans="1:18" x14ac:dyDescent="0.25">
      <c r="A2" s="11"/>
      <c r="B2" s="8">
        <v>78</v>
      </c>
      <c r="C2" s="8" t="s">
        <v>53</v>
      </c>
      <c r="D2" s="8" t="s">
        <v>115</v>
      </c>
      <c r="E2" s="8">
        <v>159.5</v>
      </c>
      <c r="F2" s="8">
        <v>69</v>
      </c>
      <c r="G2" s="8">
        <f t="shared" ref="G2:G7" si="0">E2/230*100</f>
        <v>69.347826086956516</v>
      </c>
      <c r="H2" s="8">
        <v>1</v>
      </c>
      <c r="I2" s="8"/>
      <c r="J2" s="8"/>
      <c r="K2" s="10">
        <v>33</v>
      </c>
      <c r="L2" s="10" t="s">
        <v>70</v>
      </c>
      <c r="M2" s="10" t="s">
        <v>82</v>
      </c>
      <c r="N2" s="10" t="s">
        <v>94</v>
      </c>
      <c r="O2" s="7">
        <v>163</v>
      </c>
      <c r="P2" s="7">
        <v>56</v>
      </c>
      <c r="Q2" s="7">
        <f t="shared" ref="Q2:Q8" si="1">O2/240*100</f>
        <v>67.916666666666671</v>
      </c>
      <c r="R2" s="5"/>
    </row>
    <row r="3" spans="1:18" x14ac:dyDescent="0.25">
      <c r="A3" s="8"/>
      <c r="B3" s="8">
        <v>31</v>
      </c>
      <c r="C3" s="8" t="s">
        <v>28</v>
      </c>
      <c r="D3" s="8" t="s">
        <v>114</v>
      </c>
      <c r="E3" s="8">
        <v>157.5</v>
      </c>
      <c r="F3" s="8">
        <v>71</v>
      </c>
      <c r="G3" s="8">
        <f t="shared" si="0"/>
        <v>68.478260869565219</v>
      </c>
      <c r="H3" s="8">
        <v>2</v>
      </c>
      <c r="I3" s="8"/>
      <c r="J3" s="11"/>
      <c r="K3" s="8">
        <v>48</v>
      </c>
      <c r="L3" s="8" t="s">
        <v>101</v>
      </c>
      <c r="M3" s="8" t="s">
        <v>102</v>
      </c>
      <c r="N3" s="8" t="s">
        <v>86</v>
      </c>
      <c r="O3" s="5">
        <v>160.5</v>
      </c>
      <c r="P3" s="5">
        <v>53</v>
      </c>
      <c r="Q3" s="5">
        <f t="shared" si="1"/>
        <v>66.875</v>
      </c>
      <c r="R3" s="5"/>
    </row>
    <row r="4" spans="1:18" x14ac:dyDescent="0.25">
      <c r="A4" s="8"/>
      <c r="B4" s="8">
        <v>39</v>
      </c>
      <c r="C4" s="8" t="s">
        <v>38</v>
      </c>
      <c r="D4" s="8" t="s">
        <v>118</v>
      </c>
      <c r="E4" s="8">
        <v>156.5</v>
      </c>
      <c r="F4" s="8">
        <v>69</v>
      </c>
      <c r="G4" s="8">
        <f t="shared" si="0"/>
        <v>68.043478260869563</v>
      </c>
      <c r="H4" s="8">
        <v>3</v>
      </c>
      <c r="I4" s="8"/>
      <c r="J4" s="8"/>
      <c r="K4" s="10">
        <v>34</v>
      </c>
      <c r="L4" s="10" t="s">
        <v>71</v>
      </c>
      <c r="M4" s="10" t="s">
        <v>82</v>
      </c>
      <c r="N4" s="10" t="s">
        <v>94</v>
      </c>
      <c r="O4" s="7">
        <v>158</v>
      </c>
      <c r="P4" s="7">
        <v>54</v>
      </c>
      <c r="Q4" s="7">
        <f t="shared" si="1"/>
        <v>65.833333333333329</v>
      </c>
      <c r="R4" s="5"/>
    </row>
    <row r="5" spans="1:18" x14ac:dyDescent="0.25">
      <c r="A5" s="11"/>
      <c r="B5" s="8">
        <v>81</v>
      </c>
      <c r="C5" s="8" t="s">
        <v>17</v>
      </c>
      <c r="D5" s="8" t="s">
        <v>119</v>
      </c>
      <c r="E5" s="8">
        <v>148</v>
      </c>
      <c r="F5" s="8">
        <v>65</v>
      </c>
      <c r="G5" s="8">
        <f t="shared" si="0"/>
        <v>64.347826086956516</v>
      </c>
      <c r="H5" s="8">
        <v>4</v>
      </c>
      <c r="I5" s="8"/>
      <c r="J5" s="8"/>
      <c r="K5" s="8">
        <v>29</v>
      </c>
      <c r="L5" s="8" t="s">
        <v>19</v>
      </c>
      <c r="M5" s="8" t="s">
        <v>100</v>
      </c>
      <c r="N5" s="8" t="s">
        <v>86</v>
      </c>
      <c r="O5" s="5">
        <v>157</v>
      </c>
      <c r="P5" s="5">
        <v>52</v>
      </c>
      <c r="Q5" s="5">
        <f t="shared" si="1"/>
        <v>65.416666666666671</v>
      </c>
      <c r="R5" s="5"/>
    </row>
    <row r="6" spans="1:18" x14ac:dyDescent="0.25">
      <c r="A6" s="8"/>
      <c r="B6" s="8">
        <v>80</v>
      </c>
      <c r="C6" s="8" t="s">
        <v>31</v>
      </c>
      <c r="D6" s="8" t="s">
        <v>120</v>
      </c>
      <c r="E6" s="8">
        <v>139</v>
      </c>
      <c r="F6" s="8">
        <v>61</v>
      </c>
      <c r="G6" s="8">
        <f t="shared" si="0"/>
        <v>60.434782608695649</v>
      </c>
      <c r="H6" s="8">
        <v>5</v>
      </c>
      <c r="I6" s="8"/>
      <c r="J6" s="8"/>
      <c r="K6" s="8">
        <v>47</v>
      </c>
      <c r="L6" s="8" t="s">
        <v>34</v>
      </c>
      <c r="M6" s="8" t="s">
        <v>105</v>
      </c>
      <c r="N6" s="8" t="s">
        <v>86</v>
      </c>
      <c r="O6" s="5">
        <v>155</v>
      </c>
      <c r="P6" s="5">
        <v>52</v>
      </c>
      <c r="Q6" s="5">
        <f t="shared" si="1"/>
        <v>64.583333333333343</v>
      </c>
      <c r="R6" s="5"/>
    </row>
    <row r="7" spans="1:18" x14ac:dyDescent="0.25">
      <c r="A7" s="8"/>
      <c r="B7" s="8">
        <v>79</v>
      </c>
      <c r="C7" s="8" t="s">
        <v>116</v>
      </c>
      <c r="D7" s="8" t="s">
        <v>117</v>
      </c>
      <c r="E7" s="8">
        <v>136</v>
      </c>
      <c r="F7" s="8">
        <v>59</v>
      </c>
      <c r="G7" s="8">
        <f t="shared" si="0"/>
        <v>59.130434782608695</v>
      </c>
      <c r="H7" s="8">
        <v>6</v>
      </c>
      <c r="I7" s="8"/>
      <c r="J7" s="8"/>
      <c r="K7" s="8">
        <v>40</v>
      </c>
      <c r="L7" s="8" t="s">
        <v>103</v>
      </c>
      <c r="M7" s="8" t="s">
        <v>104</v>
      </c>
      <c r="N7" s="8" t="s">
        <v>86</v>
      </c>
      <c r="O7" s="5">
        <v>136</v>
      </c>
      <c r="P7" s="5">
        <v>45</v>
      </c>
      <c r="Q7" s="5">
        <f t="shared" si="1"/>
        <v>56.666666666666664</v>
      </c>
      <c r="R7" s="5"/>
    </row>
    <row r="8" spans="1:18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5"/>
      <c r="P8" s="5"/>
      <c r="Q8" s="5">
        <f t="shared" si="1"/>
        <v>0</v>
      </c>
      <c r="R8" s="5"/>
    </row>
    <row r="9" spans="1:18" x14ac:dyDescent="0.25">
      <c r="A9" s="10" t="s">
        <v>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5"/>
      <c r="P9" s="5"/>
      <c r="Q9" s="5"/>
      <c r="R9" s="5"/>
    </row>
    <row r="10" spans="1:18" x14ac:dyDescent="0.25">
      <c r="A10" s="8"/>
      <c r="B10" s="8">
        <v>41</v>
      </c>
      <c r="C10" s="8" t="s">
        <v>62</v>
      </c>
      <c r="D10" s="8" t="s">
        <v>124</v>
      </c>
      <c r="E10" s="8">
        <v>138.5</v>
      </c>
      <c r="F10" s="8">
        <v>55</v>
      </c>
      <c r="G10" s="8">
        <f>E10/200*100</f>
        <v>69.25</v>
      </c>
      <c r="H10" s="8">
        <v>1</v>
      </c>
      <c r="I10" s="8"/>
      <c r="J10" s="10" t="s">
        <v>7</v>
      </c>
      <c r="K10" s="8"/>
      <c r="L10" s="8"/>
      <c r="M10" s="8"/>
      <c r="N10" s="8"/>
      <c r="O10" s="5"/>
      <c r="P10" s="5"/>
      <c r="Q10" s="5"/>
      <c r="R10" s="5"/>
    </row>
    <row r="11" spans="1:18" x14ac:dyDescent="0.25">
      <c r="A11" s="8"/>
      <c r="B11" s="8">
        <v>78</v>
      </c>
      <c r="C11" s="8" t="s">
        <v>53</v>
      </c>
      <c r="D11" s="8" t="s">
        <v>115</v>
      </c>
      <c r="E11" s="8">
        <v>136.5</v>
      </c>
      <c r="F11" s="8">
        <v>55</v>
      </c>
      <c r="G11" s="8">
        <f>E11/200*100</f>
        <v>68.25</v>
      </c>
      <c r="H11" s="8">
        <v>2</v>
      </c>
      <c r="I11" s="8"/>
      <c r="J11" s="8"/>
      <c r="K11" s="10">
        <v>21</v>
      </c>
      <c r="L11" s="10" t="s">
        <v>75</v>
      </c>
      <c r="M11" s="10" t="s">
        <v>93</v>
      </c>
      <c r="N11" s="10" t="s">
        <v>94</v>
      </c>
      <c r="O11" s="7">
        <v>197.5</v>
      </c>
      <c r="P11" s="7">
        <v>58</v>
      </c>
      <c r="Q11" s="7">
        <f t="shared" ref="Q11:Q18" si="2">O11/290*100</f>
        <v>68.103448275862064</v>
      </c>
      <c r="R11" s="7">
        <v>1</v>
      </c>
    </row>
    <row r="12" spans="1:18" x14ac:dyDescent="0.25">
      <c r="A12" s="8"/>
      <c r="B12" s="8">
        <v>82</v>
      </c>
      <c r="C12" s="8" t="s">
        <v>40</v>
      </c>
      <c r="D12" s="8" t="s">
        <v>123</v>
      </c>
      <c r="E12" s="8">
        <v>132</v>
      </c>
      <c r="F12" s="8">
        <v>54</v>
      </c>
      <c r="G12" s="8">
        <f>E12/200*100</f>
        <v>66</v>
      </c>
      <c r="H12" s="8">
        <v>3</v>
      </c>
      <c r="I12" s="8"/>
      <c r="J12" s="11"/>
      <c r="K12" s="8">
        <v>25</v>
      </c>
      <c r="L12" s="8" t="s">
        <v>95</v>
      </c>
      <c r="M12" s="8" t="s">
        <v>96</v>
      </c>
      <c r="N12" s="8" t="s">
        <v>86</v>
      </c>
      <c r="O12" s="5">
        <v>197</v>
      </c>
      <c r="P12" s="5">
        <v>55</v>
      </c>
      <c r="Q12" s="5">
        <f t="shared" si="2"/>
        <v>67.931034482758619</v>
      </c>
      <c r="R12" s="5">
        <v>1</v>
      </c>
    </row>
    <row r="13" spans="1:18" x14ac:dyDescent="0.25">
      <c r="A13" s="8"/>
      <c r="B13" s="8">
        <v>77</v>
      </c>
      <c r="C13" s="8" t="s">
        <v>36</v>
      </c>
      <c r="D13" s="8" t="s">
        <v>122</v>
      </c>
      <c r="E13" s="8">
        <v>131</v>
      </c>
      <c r="F13" s="8">
        <v>53</v>
      </c>
      <c r="G13" s="8">
        <f>E13/200*100</f>
        <v>65.5</v>
      </c>
      <c r="H13" s="8">
        <v>4</v>
      </c>
      <c r="I13" s="8"/>
      <c r="J13" s="11"/>
      <c r="K13" s="8">
        <v>28</v>
      </c>
      <c r="L13" s="10" t="s">
        <v>98</v>
      </c>
      <c r="M13" s="10" t="s">
        <v>99</v>
      </c>
      <c r="N13" s="10" t="s">
        <v>94</v>
      </c>
      <c r="O13" s="7">
        <v>195.5</v>
      </c>
      <c r="P13" s="7">
        <v>55</v>
      </c>
      <c r="Q13" s="7">
        <f t="shared" si="2"/>
        <v>67.41379310344827</v>
      </c>
      <c r="R13" s="7">
        <v>2</v>
      </c>
    </row>
    <row r="14" spans="1:18" x14ac:dyDescent="0.25">
      <c r="A14" s="11"/>
      <c r="B14" s="8">
        <v>80</v>
      </c>
      <c r="C14" s="8" t="s">
        <v>31</v>
      </c>
      <c r="D14" s="8" t="s">
        <v>120</v>
      </c>
      <c r="E14" s="8">
        <v>122.5</v>
      </c>
      <c r="F14" s="8">
        <v>50</v>
      </c>
      <c r="G14" s="8">
        <f>E14/200*100</f>
        <v>61.250000000000007</v>
      </c>
      <c r="H14" s="8">
        <v>5</v>
      </c>
      <c r="I14" s="8"/>
      <c r="J14" s="8"/>
      <c r="K14" s="8">
        <v>35</v>
      </c>
      <c r="L14" s="10" t="s">
        <v>72</v>
      </c>
      <c r="M14" s="10" t="s">
        <v>82</v>
      </c>
      <c r="N14" s="10" t="s">
        <v>94</v>
      </c>
      <c r="O14" s="7">
        <v>195.5</v>
      </c>
      <c r="P14" s="7">
        <v>55</v>
      </c>
      <c r="Q14" s="7">
        <f t="shared" si="2"/>
        <v>67.41379310344827</v>
      </c>
      <c r="R14" s="7">
        <v>3</v>
      </c>
    </row>
    <row r="15" spans="1:18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>
        <v>35</v>
      </c>
      <c r="L15" s="10" t="s">
        <v>73</v>
      </c>
      <c r="M15" s="10" t="s">
        <v>82</v>
      </c>
      <c r="N15" s="10" t="s">
        <v>94</v>
      </c>
      <c r="O15" s="7">
        <v>195.5</v>
      </c>
      <c r="P15" s="7">
        <v>54</v>
      </c>
      <c r="Q15" s="7">
        <f t="shared" si="2"/>
        <v>67.41379310344827</v>
      </c>
      <c r="R15" s="7">
        <v>4</v>
      </c>
    </row>
    <row r="16" spans="1:18" x14ac:dyDescent="0.25">
      <c r="A16" s="10" t="s">
        <v>2</v>
      </c>
      <c r="B16" s="8"/>
      <c r="C16" s="8"/>
      <c r="D16" s="8"/>
      <c r="E16" s="8"/>
      <c r="F16" s="8"/>
      <c r="G16" s="8"/>
      <c r="H16" s="8"/>
      <c r="I16" s="8"/>
      <c r="J16" s="8"/>
      <c r="K16" s="9">
        <v>46</v>
      </c>
      <c r="L16" s="9" t="s">
        <v>24</v>
      </c>
      <c r="M16" s="9" t="s">
        <v>97</v>
      </c>
      <c r="N16" s="9" t="s">
        <v>86</v>
      </c>
      <c r="O16" s="22">
        <v>194.5</v>
      </c>
      <c r="P16" s="22">
        <v>54</v>
      </c>
      <c r="Q16" s="22">
        <f t="shared" si="2"/>
        <v>67.068965517241381</v>
      </c>
      <c r="R16" s="22">
        <v>2</v>
      </c>
    </row>
    <row r="17" spans="1:18" x14ac:dyDescent="0.25">
      <c r="A17" s="8"/>
      <c r="B17" s="8">
        <v>39</v>
      </c>
      <c r="C17" s="8" t="s">
        <v>38</v>
      </c>
      <c r="D17" s="8" t="s">
        <v>118</v>
      </c>
      <c r="E17" s="8">
        <v>148.5</v>
      </c>
      <c r="F17" s="8">
        <v>53</v>
      </c>
      <c r="G17" s="8">
        <f>E17/220*100</f>
        <v>67.5</v>
      </c>
      <c r="H17" s="8">
        <v>1</v>
      </c>
      <c r="I17" s="8"/>
      <c r="J17" s="8"/>
      <c r="K17" s="8">
        <v>50</v>
      </c>
      <c r="L17" s="8" t="s">
        <v>130</v>
      </c>
      <c r="M17" s="8" t="s">
        <v>131</v>
      </c>
      <c r="N17" s="8" t="s">
        <v>86</v>
      </c>
      <c r="O17" s="5">
        <v>193.5</v>
      </c>
      <c r="P17" s="5">
        <v>53</v>
      </c>
      <c r="Q17" s="5">
        <f t="shared" si="2"/>
        <v>66.724137931034477</v>
      </c>
      <c r="R17" s="5">
        <v>3</v>
      </c>
    </row>
    <row r="18" spans="1:18" x14ac:dyDescent="0.25">
      <c r="A18" s="8"/>
      <c r="B18" s="8">
        <v>76</v>
      </c>
      <c r="C18" s="8" t="s">
        <v>66</v>
      </c>
      <c r="D18" s="8" t="s">
        <v>121</v>
      </c>
      <c r="E18" s="8">
        <v>145.5</v>
      </c>
      <c r="F18" s="8">
        <v>53</v>
      </c>
      <c r="G18" s="8">
        <f t="shared" ref="G18:G19" si="3">E18/220*100</f>
        <v>66.13636363636364</v>
      </c>
      <c r="H18" s="8">
        <v>2</v>
      </c>
      <c r="I18" s="8"/>
      <c r="J18" s="11"/>
      <c r="K18" s="8"/>
      <c r="L18" s="10" t="s">
        <v>126</v>
      </c>
      <c r="M18" s="8"/>
      <c r="N18" s="8"/>
      <c r="O18" s="5"/>
      <c r="P18" s="5"/>
      <c r="Q18" s="5">
        <f t="shared" si="2"/>
        <v>0</v>
      </c>
      <c r="R18" s="5"/>
    </row>
    <row r="19" spans="1:18" x14ac:dyDescent="0.25">
      <c r="A19" s="8"/>
      <c r="B19" s="8">
        <v>77</v>
      </c>
      <c r="C19" s="8" t="s">
        <v>36</v>
      </c>
      <c r="D19" s="8" t="s">
        <v>122</v>
      </c>
      <c r="E19" s="8">
        <v>144</v>
      </c>
      <c r="F19" s="8">
        <v>54</v>
      </c>
      <c r="G19" s="8">
        <f t="shared" si="3"/>
        <v>65.454545454545453</v>
      </c>
      <c r="H19" s="8">
        <v>3</v>
      </c>
      <c r="I19" s="8"/>
      <c r="J19" s="8"/>
      <c r="K19" s="8"/>
      <c r="L19" s="8"/>
      <c r="M19" s="8"/>
      <c r="N19" s="8"/>
      <c r="O19" s="5"/>
      <c r="P19" s="5"/>
      <c r="Q19" s="5"/>
      <c r="R19" s="5"/>
    </row>
    <row r="20" spans="1:18" x14ac:dyDescent="0.25">
      <c r="A20" s="8"/>
      <c r="B20" s="8"/>
      <c r="C20" s="8"/>
      <c r="D20" s="8"/>
      <c r="E20" s="8"/>
      <c r="F20" s="8"/>
      <c r="G20" s="8"/>
      <c r="H20" s="8"/>
      <c r="I20" s="8"/>
      <c r="J20" s="10" t="s">
        <v>81</v>
      </c>
      <c r="K20" s="8"/>
      <c r="L20" s="8"/>
      <c r="M20" s="8"/>
      <c r="N20" s="8"/>
      <c r="O20" s="5"/>
      <c r="P20" s="5"/>
      <c r="Q20" s="5"/>
      <c r="R20" s="5"/>
    </row>
    <row r="21" spans="1:18" x14ac:dyDescent="0.25">
      <c r="A21" s="10" t="s">
        <v>3</v>
      </c>
      <c r="B21" s="8"/>
      <c r="C21" s="8"/>
      <c r="D21" s="8"/>
      <c r="E21" s="8"/>
      <c r="F21" s="8"/>
      <c r="G21" s="8"/>
      <c r="H21" s="8"/>
      <c r="I21" s="8"/>
      <c r="J21" s="8"/>
      <c r="K21" s="8">
        <v>25</v>
      </c>
      <c r="L21" s="8" t="s">
        <v>95</v>
      </c>
      <c r="M21" s="8" t="s">
        <v>96</v>
      </c>
      <c r="N21" s="8" t="s">
        <v>92</v>
      </c>
      <c r="O21" s="5">
        <v>232.5</v>
      </c>
      <c r="P21" s="5">
        <v>55</v>
      </c>
      <c r="Q21" s="5">
        <f t="shared" ref="Q21:Q27" si="4">O21/340*100</f>
        <v>68.382352941176478</v>
      </c>
      <c r="R21" s="5">
        <v>1</v>
      </c>
    </row>
    <row r="22" spans="1:18" x14ac:dyDescent="0.25">
      <c r="A22" s="8">
        <v>12.45</v>
      </c>
      <c r="B22" s="8">
        <v>30</v>
      </c>
      <c r="C22" s="8" t="s">
        <v>69</v>
      </c>
      <c r="D22" s="8" t="s">
        <v>125</v>
      </c>
      <c r="E22" s="8">
        <v>183.5</v>
      </c>
      <c r="F22" s="8"/>
      <c r="G22" s="8">
        <v>70.569999999999993</v>
      </c>
      <c r="H22" s="8"/>
      <c r="I22" s="8"/>
      <c r="J22" s="11"/>
      <c r="K22" s="10">
        <v>21</v>
      </c>
      <c r="L22" s="10" t="s">
        <v>75</v>
      </c>
      <c r="M22" s="10" t="s">
        <v>93</v>
      </c>
      <c r="N22" s="10" t="s">
        <v>94</v>
      </c>
      <c r="O22" s="7">
        <v>231.5</v>
      </c>
      <c r="P22" s="7">
        <v>55</v>
      </c>
      <c r="Q22" s="7">
        <f t="shared" si="4"/>
        <v>68.088235294117652</v>
      </c>
      <c r="R22" s="7">
        <v>1</v>
      </c>
    </row>
    <row r="23" spans="1:18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10">
        <v>35</v>
      </c>
      <c r="L23" s="10" t="s">
        <v>72</v>
      </c>
      <c r="M23" s="10" t="s">
        <v>82</v>
      </c>
      <c r="N23" s="10" t="s">
        <v>94</v>
      </c>
      <c r="O23" s="7">
        <v>228</v>
      </c>
      <c r="P23" s="7">
        <v>54</v>
      </c>
      <c r="Q23" s="7">
        <f t="shared" si="4"/>
        <v>67.058823529411754</v>
      </c>
      <c r="R23" s="7">
        <v>2</v>
      </c>
    </row>
    <row r="24" spans="1:18" x14ac:dyDescent="0.25">
      <c r="A24" s="10" t="s">
        <v>4</v>
      </c>
      <c r="B24" s="8"/>
      <c r="C24" s="8"/>
      <c r="D24" s="8"/>
      <c r="E24" s="8"/>
      <c r="F24" s="8"/>
      <c r="G24" s="8"/>
      <c r="H24" s="8"/>
      <c r="I24" s="8"/>
      <c r="J24" s="8"/>
      <c r="K24" s="8">
        <v>20</v>
      </c>
      <c r="L24" s="8" t="s">
        <v>13</v>
      </c>
      <c r="M24" s="8" t="s">
        <v>91</v>
      </c>
      <c r="N24" s="8" t="s">
        <v>86</v>
      </c>
      <c r="O24" s="5">
        <v>226</v>
      </c>
      <c r="P24" s="5">
        <v>54</v>
      </c>
      <c r="Q24" s="5">
        <f t="shared" si="4"/>
        <v>66.470588235294116</v>
      </c>
      <c r="R24" s="5">
        <v>1</v>
      </c>
    </row>
    <row r="25" spans="1:18" x14ac:dyDescent="0.25">
      <c r="A25" s="8">
        <v>12.52</v>
      </c>
      <c r="B25" s="8">
        <v>41</v>
      </c>
      <c r="C25" s="8" t="s">
        <v>62</v>
      </c>
      <c r="D25" s="8" t="s">
        <v>124</v>
      </c>
      <c r="E25" s="8"/>
      <c r="F25" s="8"/>
      <c r="G25" s="8"/>
      <c r="H25" s="8"/>
      <c r="I25" s="8"/>
      <c r="J25" s="8"/>
      <c r="K25" s="8">
        <v>50</v>
      </c>
      <c r="L25" s="8" t="s">
        <v>130</v>
      </c>
      <c r="M25" s="8" t="s">
        <v>131</v>
      </c>
      <c r="N25" s="8" t="s">
        <v>86</v>
      </c>
      <c r="O25" s="5">
        <v>224.5</v>
      </c>
      <c r="P25" s="5">
        <v>54</v>
      </c>
      <c r="Q25" s="5">
        <f t="shared" si="4"/>
        <v>66.029411764705884</v>
      </c>
      <c r="R25" s="5">
        <v>2</v>
      </c>
    </row>
    <row r="26" spans="1:18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>
        <v>46</v>
      </c>
      <c r="L26" s="8" t="s">
        <v>24</v>
      </c>
      <c r="M26" s="8" t="s">
        <v>97</v>
      </c>
      <c r="N26" s="8" t="s">
        <v>140</v>
      </c>
      <c r="O26" s="5">
        <v>228.5</v>
      </c>
      <c r="P26" s="5">
        <v>53</v>
      </c>
      <c r="Q26" s="5">
        <f t="shared" si="4"/>
        <v>67.205882352941188</v>
      </c>
      <c r="R26" s="5">
        <v>3</v>
      </c>
    </row>
    <row r="27" spans="1:18" x14ac:dyDescent="0.25">
      <c r="A27" s="10" t="s">
        <v>5</v>
      </c>
      <c r="B27" s="8"/>
      <c r="C27" s="8"/>
      <c r="D27" s="8"/>
      <c r="E27" s="8"/>
      <c r="F27" s="8"/>
      <c r="G27" s="8"/>
      <c r="H27" s="8"/>
      <c r="I27" s="8"/>
      <c r="J27" s="9"/>
      <c r="K27" s="10">
        <v>35</v>
      </c>
      <c r="L27" s="10" t="s">
        <v>73</v>
      </c>
      <c r="M27" s="10" t="s">
        <v>82</v>
      </c>
      <c r="N27" s="10" t="s">
        <v>94</v>
      </c>
      <c r="O27" s="7">
        <v>225</v>
      </c>
      <c r="P27" s="7">
        <v>53</v>
      </c>
      <c r="Q27" s="7">
        <f t="shared" si="4"/>
        <v>66.17647058823529</v>
      </c>
      <c r="R27" s="7">
        <v>3</v>
      </c>
    </row>
    <row r="28" spans="1:18" x14ac:dyDescent="0.25">
      <c r="A28" s="8">
        <v>12.59</v>
      </c>
      <c r="B28" s="8">
        <v>30</v>
      </c>
      <c r="C28" s="8" t="s">
        <v>69</v>
      </c>
      <c r="D28" s="8" t="s">
        <v>125</v>
      </c>
      <c r="E28" s="8"/>
      <c r="F28" s="8"/>
      <c r="G28" s="8"/>
      <c r="H28" s="8"/>
      <c r="I28" s="8"/>
      <c r="J28" s="10"/>
      <c r="K28" s="8"/>
      <c r="L28" s="8"/>
      <c r="M28" s="8"/>
      <c r="N28" s="8"/>
      <c r="O28" s="5"/>
      <c r="P28" s="5"/>
      <c r="Q28" s="5"/>
      <c r="R28" s="5"/>
    </row>
    <row r="29" spans="1:18" x14ac:dyDescent="0.25">
      <c r="A29" s="8"/>
      <c r="B29" s="8"/>
      <c r="C29" s="8"/>
      <c r="D29" s="8"/>
      <c r="E29" s="8"/>
      <c r="F29" s="8"/>
      <c r="G29" s="8"/>
      <c r="H29" s="8"/>
      <c r="I29" s="8"/>
      <c r="J29" s="12"/>
      <c r="K29" s="8"/>
      <c r="L29" s="8"/>
      <c r="M29" s="8"/>
      <c r="N29" s="8"/>
      <c r="O29" s="5"/>
      <c r="P29" s="5"/>
      <c r="Q29" s="5"/>
      <c r="R29" s="5"/>
    </row>
    <row r="30" spans="1:18" x14ac:dyDescent="0.25">
      <c r="A30" s="10" t="s">
        <v>132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5"/>
      <c r="P30" s="5"/>
      <c r="Q30" s="5"/>
      <c r="R30" s="5"/>
    </row>
    <row r="31" spans="1:18" x14ac:dyDescent="0.25">
      <c r="A31" s="8">
        <v>1.06</v>
      </c>
      <c r="B31" s="8"/>
      <c r="C31" s="8" t="s">
        <v>133</v>
      </c>
      <c r="D31" s="8" t="s">
        <v>134</v>
      </c>
      <c r="E31" s="8"/>
      <c r="F31" s="8"/>
      <c r="G31" s="8"/>
      <c r="H31" s="8"/>
      <c r="I31" s="8"/>
      <c r="J31" s="11"/>
      <c r="K31" s="8"/>
      <c r="L31" s="8"/>
      <c r="M31" s="8"/>
      <c r="N31" s="8"/>
      <c r="O31" s="5"/>
      <c r="P31" s="5"/>
      <c r="Q31" s="5"/>
      <c r="R31" s="5"/>
    </row>
    <row r="32" spans="1:18" x14ac:dyDescent="0.25">
      <c r="A32" s="8">
        <v>1.1399999999999999</v>
      </c>
      <c r="B32" s="8"/>
      <c r="C32" s="8" t="s">
        <v>133</v>
      </c>
      <c r="D32" s="8" t="s">
        <v>134</v>
      </c>
      <c r="E32" s="8" t="s">
        <v>135</v>
      </c>
      <c r="F32" s="8"/>
      <c r="G32" s="8"/>
      <c r="H32" s="8"/>
      <c r="I32" s="8"/>
      <c r="J32" s="8"/>
      <c r="K32" s="8"/>
      <c r="L32" s="8"/>
      <c r="M32" s="8"/>
      <c r="N32" s="8"/>
      <c r="O32" s="5"/>
      <c r="P32" s="5"/>
      <c r="Q32" s="5"/>
      <c r="R32" s="5"/>
    </row>
    <row r="33" spans="1:18" x14ac:dyDescent="0.25">
      <c r="A33" s="8"/>
      <c r="B33" s="8"/>
      <c r="C33" s="8"/>
      <c r="D33" s="8"/>
      <c r="E33" s="8"/>
      <c r="F33" s="8"/>
      <c r="G33" s="8"/>
      <c r="H33" s="8"/>
      <c r="I33" s="8"/>
      <c r="J33" s="11"/>
      <c r="K33" s="8"/>
      <c r="L33" s="8"/>
      <c r="M33" s="8"/>
      <c r="N33" s="8"/>
      <c r="O33" s="5"/>
      <c r="P33" s="5"/>
      <c r="Q33" s="5"/>
      <c r="R33" s="5"/>
    </row>
    <row r="34" spans="1:18" x14ac:dyDescent="0.25">
      <c r="A34" s="10" t="s">
        <v>78</v>
      </c>
      <c r="B34" s="8"/>
      <c r="C34" s="8"/>
      <c r="D34" s="8"/>
      <c r="E34" s="8"/>
      <c r="F34" s="8"/>
      <c r="G34" s="8"/>
      <c r="H34" s="8"/>
      <c r="I34" s="8"/>
      <c r="J34" s="12" t="s">
        <v>9</v>
      </c>
      <c r="K34" s="8"/>
      <c r="L34" s="8"/>
      <c r="M34" s="8"/>
      <c r="N34" s="8"/>
      <c r="O34" s="5"/>
      <c r="P34" s="5"/>
      <c r="Q34" s="5"/>
      <c r="R34" s="5"/>
    </row>
    <row r="35" spans="1:18" x14ac:dyDescent="0.25">
      <c r="A35" s="8"/>
      <c r="B35" s="8">
        <v>43</v>
      </c>
      <c r="C35" s="8" t="s">
        <v>110</v>
      </c>
      <c r="D35" s="8" t="s">
        <v>109</v>
      </c>
      <c r="E35" s="8"/>
      <c r="F35" s="8">
        <v>169.5</v>
      </c>
      <c r="G35" s="8">
        <v>57</v>
      </c>
      <c r="H35" s="8">
        <f>F35/240*100</f>
        <v>70.625</v>
      </c>
      <c r="I35" s="8">
        <v>1</v>
      </c>
      <c r="J35" s="8"/>
      <c r="K35" s="8">
        <v>38</v>
      </c>
      <c r="L35" s="8" t="s">
        <v>60</v>
      </c>
      <c r="M35" s="8" t="s">
        <v>85</v>
      </c>
      <c r="N35" s="8" t="s">
        <v>86</v>
      </c>
      <c r="O35" s="5">
        <v>197</v>
      </c>
      <c r="P35" s="5">
        <v>54</v>
      </c>
      <c r="Q35" s="5">
        <f t="shared" ref="Q35:Q40" si="5">O35/290*100</f>
        <v>67.931034482758619</v>
      </c>
      <c r="R35" s="5">
        <v>1</v>
      </c>
    </row>
    <row r="36" spans="1:18" x14ac:dyDescent="0.25">
      <c r="A36" s="8"/>
      <c r="B36" s="8">
        <v>26</v>
      </c>
      <c r="C36" s="8" t="s">
        <v>111</v>
      </c>
      <c r="D36" s="8" t="s">
        <v>112</v>
      </c>
      <c r="E36" s="8"/>
      <c r="F36" s="8">
        <v>165</v>
      </c>
      <c r="G36" s="8">
        <v>55</v>
      </c>
      <c r="H36" s="8">
        <f>F36/240*100</f>
        <v>68.75</v>
      </c>
      <c r="I36" s="8">
        <v>2</v>
      </c>
      <c r="J36" s="11"/>
      <c r="K36" s="8">
        <v>24</v>
      </c>
      <c r="L36" s="8" t="s">
        <v>89</v>
      </c>
      <c r="M36" s="8" t="s">
        <v>88</v>
      </c>
      <c r="N36" s="8" t="s">
        <v>86</v>
      </c>
      <c r="O36" s="5">
        <v>195.5</v>
      </c>
      <c r="P36" s="5">
        <v>55</v>
      </c>
      <c r="Q36" s="5">
        <f t="shared" si="5"/>
        <v>67.41379310344827</v>
      </c>
      <c r="R36" s="5">
        <v>2</v>
      </c>
    </row>
    <row r="37" spans="1:18" x14ac:dyDescent="0.25">
      <c r="A37" s="11"/>
      <c r="B37" s="8">
        <v>22</v>
      </c>
      <c r="C37" s="8" t="s">
        <v>58</v>
      </c>
      <c r="D37" s="8" t="s">
        <v>108</v>
      </c>
      <c r="E37" s="8"/>
      <c r="F37" s="8">
        <v>163.5</v>
      </c>
      <c r="G37" s="8">
        <v>55</v>
      </c>
      <c r="H37" s="8">
        <f>F37/240*100</f>
        <v>68.125</v>
      </c>
      <c r="I37" s="8">
        <v>3</v>
      </c>
      <c r="J37" s="8"/>
      <c r="K37" s="8">
        <v>27</v>
      </c>
      <c r="L37" s="8" t="s">
        <v>64</v>
      </c>
      <c r="M37" s="8" t="s">
        <v>90</v>
      </c>
      <c r="N37" s="8" t="s">
        <v>86</v>
      </c>
      <c r="O37" s="5">
        <v>194.5</v>
      </c>
      <c r="P37" s="5">
        <v>54</v>
      </c>
      <c r="Q37" s="5">
        <f t="shared" si="5"/>
        <v>67.068965517241381</v>
      </c>
      <c r="R37" s="5">
        <v>3</v>
      </c>
    </row>
    <row r="38" spans="1:18" x14ac:dyDescent="0.25">
      <c r="A38" s="8"/>
      <c r="B38" s="8"/>
      <c r="C38" s="8"/>
      <c r="D38" s="8"/>
      <c r="E38" s="8"/>
      <c r="F38" s="8"/>
      <c r="G38" s="8"/>
      <c r="H38" s="8">
        <f t="shared" ref="H38:H43" si="6">F38/240*100</f>
        <v>0</v>
      </c>
      <c r="I38" s="8"/>
      <c r="J38" s="11"/>
      <c r="K38" s="8">
        <v>20</v>
      </c>
      <c r="L38" s="8" t="s">
        <v>13</v>
      </c>
      <c r="M38" s="8" t="s">
        <v>91</v>
      </c>
      <c r="N38" s="8" t="s">
        <v>92</v>
      </c>
      <c r="O38" s="5">
        <v>188.5</v>
      </c>
      <c r="P38" s="5">
        <v>52</v>
      </c>
      <c r="Q38" s="5">
        <f t="shared" si="5"/>
        <v>65</v>
      </c>
      <c r="R38" s="5"/>
    </row>
    <row r="39" spans="1:18" x14ac:dyDescent="0.25">
      <c r="A39" s="10" t="s">
        <v>79</v>
      </c>
      <c r="B39" s="8"/>
      <c r="C39" s="8"/>
      <c r="D39" s="8"/>
      <c r="E39" s="8"/>
      <c r="F39" s="8"/>
      <c r="G39" s="8"/>
      <c r="H39" s="8">
        <f t="shared" si="6"/>
        <v>0</v>
      </c>
      <c r="I39" s="8"/>
      <c r="J39" s="11"/>
      <c r="K39" s="8">
        <v>42</v>
      </c>
      <c r="L39" s="8" t="s">
        <v>42</v>
      </c>
      <c r="M39" s="8" t="s">
        <v>87</v>
      </c>
      <c r="N39" s="8" t="s">
        <v>86</v>
      </c>
      <c r="O39" s="5">
        <v>188</v>
      </c>
      <c r="P39" s="5">
        <v>53</v>
      </c>
      <c r="Q39" s="5">
        <f t="shared" si="5"/>
        <v>64.827586206896541</v>
      </c>
      <c r="R39" s="5">
        <v>4</v>
      </c>
    </row>
    <row r="40" spans="1:18" x14ac:dyDescent="0.25">
      <c r="A40" s="8">
        <v>2.09</v>
      </c>
      <c r="B40" s="8">
        <v>45</v>
      </c>
      <c r="C40" s="8" t="s">
        <v>22</v>
      </c>
      <c r="D40" s="8" t="s">
        <v>109</v>
      </c>
      <c r="E40" s="8"/>
      <c r="F40" s="8">
        <v>171.5</v>
      </c>
      <c r="G40" s="8">
        <v>57</v>
      </c>
      <c r="H40" s="8">
        <f t="shared" si="6"/>
        <v>71.458333333333329</v>
      </c>
      <c r="I40" s="8">
        <v>1</v>
      </c>
      <c r="J40" s="11"/>
      <c r="K40" s="8">
        <v>23</v>
      </c>
      <c r="L40" s="8" t="s">
        <v>50</v>
      </c>
      <c r="M40" s="8" t="s">
        <v>88</v>
      </c>
      <c r="N40" s="8" t="s">
        <v>56</v>
      </c>
      <c r="O40" s="5"/>
      <c r="P40" s="5"/>
      <c r="Q40" s="5">
        <f t="shared" si="5"/>
        <v>0</v>
      </c>
      <c r="R40" s="5"/>
    </row>
    <row r="41" spans="1:18" x14ac:dyDescent="0.25">
      <c r="A41" s="8">
        <v>2.16</v>
      </c>
      <c r="B41" s="8">
        <v>22</v>
      </c>
      <c r="C41" s="8" t="s">
        <v>58</v>
      </c>
      <c r="D41" s="8" t="s">
        <v>108</v>
      </c>
      <c r="E41" s="8"/>
      <c r="F41" s="8">
        <v>160.5</v>
      </c>
      <c r="G41" s="8">
        <v>55</v>
      </c>
      <c r="H41" s="8">
        <f t="shared" si="6"/>
        <v>66.875</v>
      </c>
      <c r="I41" s="8">
        <v>2</v>
      </c>
      <c r="J41" s="11"/>
      <c r="K41" s="8"/>
      <c r="L41" s="8"/>
      <c r="M41" s="8"/>
      <c r="N41" s="8"/>
      <c r="O41" s="5"/>
      <c r="P41" s="5"/>
      <c r="Q41" s="5"/>
      <c r="R41" s="5"/>
    </row>
    <row r="42" spans="1:18" x14ac:dyDescent="0.25">
      <c r="A42" s="8"/>
      <c r="B42" s="8"/>
      <c r="C42" s="8"/>
      <c r="D42" s="8"/>
      <c r="E42" s="8"/>
      <c r="F42" s="8"/>
      <c r="G42" s="8"/>
      <c r="H42" s="8">
        <f t="shared" si="6"/>
        <v>0</v>
      </c>
      <c r="I42" s="8"/>
      <c r="J42" s="17"/>
      <c r="K42" s="18"/>
      <c r="L42" s="18"/>
      <c r="M42" s="18"/>
      <c r="N42" s="19"/>
      <c r="O42" s="5"/>
      <c r="P42" s="5"/>
      <c r="Q42" s="5"/>
      <c r="R42" s="5"/>
    </row>
    <row r="43" spans="1:18" x14ac:dyDescent="0.25">
      <c r="A43" s="10" t="s">
        <v>80</v>
      </c>
      <c r="B43" s="8"/>
      <c r="C43" s="8"/>
      <c r="D43" s="8"/>
      <c r="E43" s="8"/>
      <c r="F43" s="8"/>
      <c r="G43" s="8"/>
      <c r="H43" s="8">
        <f t="shared" si="6"/>
        <v>0</v>
      </c>
      <c r="I43" s="8"/>
      <c r="J43" s="12" t="s">
        <v>136</v>
      </c>
      <c r="K43" s="8"/>
      <c r="L43" s="8"/>
      <c r="M43" s="8"/>
      <c r="N43" s="8"/>
      <c r="O43" s="5"/>
      <c r="P43" s="5"/>
      <c r="Q43" s="5"/>
      <c r="R43" s="5"/>
    </row>
    <row r="44" spans="1:18" x14ac:dyDescent="0.25">
      <c r="A44" s="11"/>
      <c r="B44" s="10">
        <v>28</v>
      </c>
      <c r="C44" s="10" t="s">
        <v>98</v>
      </c>
      <c r="D44" s="10" t="s">
        <v>99</v>
      </c>
      <c r="E44" s="10" t="s">
        <v>94</v>
      </c>
      <c r="F44" s="10">
        <v>181</v>
      </c>
      <c r="G44" s="10">
        <v>67</v>
      </c>
      <c r="H44" s="10">
        <f>F44/240*100</f>
        <v>75.416666666666671</v>
      </c>
      <c r="I44" s="10">
        <v>1</v>
      </c>
      <c r="J44" s="11">
        <v>5</v>
      </c>
      <c r="K44" s="8">
        <v>51</v>
      </c>
      <c r="L44" s="8" t="s">
        <v>137</v>
      </c>
      <c r="M44" s="8" t="s">
        <v>138</v>
      </c>
      <c r="N44" s="8"/>
      <c r="O44" s="5"/>
      <c r="P44" s="5"/>
      <c r="Q44" s="5"/>
      <c r="R44" s="5"/>
    </row>
    <row r="45" spans="1:18" x14ac:dyDescent="0.25">
      <c r="A45" s="8"/>
      <c r="B45" s="8">
        <v>32</v>
      </c>
      <c r="C45" s="8" t="s">
        <v>106</v>
      </c>
      <c r="D45" s="8" t="s">
        <v>107</v>
      </c>
      <c r="E45" s="8" t="s">
        <v>86</v>
      </c>
      <c r="F45" s="8">
        <v>173</v>
      </c>
      <c r="G45" s="8">
        <v>64.5</v>
      </c>
      <c r="H45" s="8">
        <f>F45/240*100</f>
        <v>72.083333333333329</v>
      </c>
      <c r="I45" s="8">
        <v>1</v>
      </c>
      <c r="J45" s="12"/>
      <c r="K45" s="8"/>
      <c r="L45" s="8"/>
      <c r="M45" s="8"/>
      <c r="N45" s="8"/>
      <c r="O45" s="5"/>
      <c r="P45" s="5"/>
      <c r="Q45" s="5"/>
      <c r="R45" s="5"/>
    </row>
    <row r="46" spans="1:18" x14ac:dyDescent="0.25">
      <c r="A46" s="11"/>
      <c r="B46" s="8">
        <v>48</v>
      </c>
      <c r="C46" s="8" t="s">
        <v>101</v>
      </c>
      <c r="D46" s="8" t="s">
        <v>102</v>
      </c>
      <c r="E46" s="8" t="s">
        <v>86</v>
      </c>
      <c r="F46" s="8">
        <v>167.5</v>
      </c>
      <c r="G46" s="8">
        <v>61.5</v>
      </c>
      <c r="H46" s="8">
        <f>F46/240*100</f>
        <v>69.791666666666657</v>
      </c>
      <c r="I46" s="8">
        <v>2</v>
      </c>
      <c r="J46" s="11"/>
      <c r="K46" s="8"/>
      <c r="L46" s="8"/>
      <c r="M46" s="8"/>
      <c r="N46" s="8"/>
      <c r="O46" s="5"/>
      <c r="P46" s="5"/>
      <c r="Q46" s="5"/>
      <c r="R46" s="5"/>
    </row>
    <row r="47" spans="1:18" x14ac:dyDescent="0.25">
      <c r="A47" s="8"/>
      <c r="B47" s="8">
        <v>29</v>
      </c>
      <c r="C47" s="8" t="s">
        <v>19</v>
      </c>
      <c r="D47" s="8" t="s">
        <v>100</v>
      </c>
      <c r="E47" s="8" t="s">
        <v>86</v>
      </c>
      <c r="F47" s="8">
        <v>167</v>
      </c>
      <c r="G47" s="8">
        <v>61.5</v>
      </c>
      <c r="H47" s="8">
        <f>F47/240*100</f>
        <v>69.583333333333329</v>
      </c>
      <c r="I47" s="8">
        <v>3</v>
      </c>
      <c r="J47" s="12" t="s">
        <v>127</v>
      </c>
      <c r="K47" s="8"/>
      <c r="L47" s="8"/>
      <c r="M47" s="8"/>
      <c r="N47" s="8"/>
      <c r="O47" s="5"/>
      <c r="P47" s="5"/>
      <c r="Q47" s="5"/>
      <c r="R47" s="5"/>
    </row>
    <row r="48" spans="1:18" x14ac:dyDescent="0.25">
      <c r="A48" s="8"/>
      <c r="B48" s="8">
        <v>40</v>
      </c>
      <c r="C48" s="8" t="s">
        <v>103</v>
      </c>
      <c r="D48" s="8" t="s">
        <v>104</v>
      </c>
      <c r="E48" s="8" t="s">
        <v>86</v>
      </c>
      <c r="F48" s="8">
        <v>159.5</v>
      </c>
      <c r="G48" s="8">
        <v>60</v>
      </c>
      <c r="H48" s="8">
        <f>F48/240*100</f>
        <v>66.458333333333329</v>
      </c>
      <c r="I48" s="8">
        <v>4</v>
      </c>
      <c r="J48" s="8">
        <v>5.09</v>
      </c>
      <c r="K48" s="8">
        <v>42</v>
      </c>
      <c r="L48" s="8" t="s">
        <v>42</v>
      </c>
      <c r="M48" s="8" t="s">
        <v>87</v>
      </c>
      <c r="N48" s="8" t="s">
        <v>86</v>
      </c>
      <c r="O48" s="5"/>
      <c r="P48" s="5"/>
      <c r="Q48" s="5"/>
      <c r="R48" s="5"/>
    </row>
    <row r="49" spans="1:18" x14ac:dyDescent="0.25">
      <c r="A49" s="11"/>
      <c r="B49" s="8"/>
      <c r="C49" s="8"/>
      <c r="D49" s="8"/>
      <c r="E49" s="8"/>
      <c r="F49" s="8"/>
      <c r="G49" s="8"/>
      <c r="H49" s="8"/>
      <c r="I49" s="8"/>
      <c r="J49" s="11">
        <v>5.16</v>
      </c>
      <c r="K49" s="8">
        <v>38</v>
      </c>
      <c r="L49" s="8" t="s">
        <v>60</v>
      </c>
      <c r="M49" s="8" t="s">
        <v>85</v>
      </c>
      <c r="N49" s="8" t="s">
        <v>86</v>
      </c>
      <c r="O49" s="5">
        <v>220</v>
      </c>
      <c r="P49" s="5">
        <v>52</v>
      </c>
      <c r="Q49" s="5">
        <v>64.7</v>
      </c>
      <c r="R49" s="5"/>
    </row>
    <row r="50" spans="1:18" x14ac:dyDescent="0.25">
      <c r="A50" s="8"/>
      <c r="B50" s="8"/>
      <c r="C50" s="8"/>
      <c r="D50" s="8"/>
      <c r="E50" s="8"/>
      <c r="F50" s="8"/>
      <c r="G50" s="8"/>
      <c r="H50" s="8"/>
      <c r="I50" s="8"/>
      <c r="J50" s="11"/>
      <c r="K50" s="8"/>
      <c r="L50" s="8"/>
      <c r="M50" s="8"/>
      <c r="N50" s="8"/>
      <c r="O50" s="5"/>
      <c r="P50" s="5"/>
      <c r="Q50" s="5"/>
      <c r="R50" s="5"/>
    </row>
    <row r="51" spans="1:18" x14ac:dyDescent="0.25">
      <c r="A51" s="8"/>
      <c r="B51" s="8"/>
      <c r="C51" s="8"/>
      <c r="D51" s="8"/>
      <c r="E51" s="8"/>
      <c r="F51" s="8"/>
      <c r="G51" s="8"/>
      <c r="H51" s="8"/>
      <c r="I51" s="8"/>
      <c r="J51" s="12" t="s">
        <v>11</v>
      </c>
      <c r="K51" s="8"/>
      <c r="L51" s="8"/>
      <c r="M51" s="8"/>
      <c r="N51" s="8"/>
      <c r="O51" s="5"/>
      <c r="P51" s="5"/>
      <c r="Q51" s="5"/>
      <c r="R51" s="5"/>
    </row>
    <row r="52" spans="1:18" x14ac:dyDescent="0.25">
      <c r="A52" s="8"/>
      <c r="B52" s="8"/>
      <c r="C52" s="8"/>
      <c r="D52" s="8"/>
      <c r="E52" s="8"/>
      <c r="F52" s="8"/>
      <c r="G52" s="8"/>
      <c r="H52" s="8"/>
      <c r="I52" s="8"/>
      <c r="J52" s="11">
        <v>5.26</v>
      </c>
      <c r="K52" s="8">
        <v>44</v>
      </c>
      <c r="L52" s="8" t="s">
        <v>83</v>
      </c>
      <c r="M52" s="8" t="s">
        <v>84</v>
      </c>
      <c r="N52" s="8" t="s">
        <v>113</v>
      </c>
      <c r="O52" s="5"/>
      <c r="P52" s="5"/>
      <c r="Q52" s="5">
        <v>67.63</v>
      </c>
      <c r="R52" s="5"/>
    </row>
    <row r="53" spans="1:18" x14ac:dyDescent="0.25">
      <c r="A53" s="8"/>
      <c r="B53" s="8"/>
      <c r="C53" s="8"/>
      <c r="D53" s="8"/>
      <c r="E53" s="8"/>
      <c r="F53" s="8"/>
      <c r="G53" s="8"/>
      <c r="H53" s="8"/>
      <c r="I53" s="8"/>
      <c r="J53" s="11">
        <v>5.34</v>
      </c>
      <c r="K53" s="8">
        <v>51</v>
      </c>
      <c r="L53" s="8" t="s">
        <v>137</v>
      </c>
      <c r="M53" s="8" t="s">
        <v>138</v>
      </c>
      <c r="N53" s="8" t="s">
        <v>139</v>
      </c>
      <c r="O53" s="5"/>
      <c r="P53" s="5"/>
      <c r="Q53" s="5">
        <v>68.97</v>
      </c>
      <c r="R53" s="5"/>
    </row>
    <row r="54" spans="1:18" x14ac:dyDescent="0.25">
      <c r="A54" s="11"/>
      <c r="B54" s="8"/>
      <c r="C54" s="8"/>
      <c r="D54" s="8"/>
      <c r="E54" s="8"/>
      <c r="F54" s="8"/>
      <c r="G54" s="8"/>
      <c r="H54" s="8"/>
      <c r="I54" s="8"/>
      <c r="J54" s="11"/>
      <c r="K54" s="8"/>
      <c r="L54" s="8"/>
      <c r="M54" s="8"/>
      <c r="N54" s="8"/>
      <c r="O54" s="5"/>
      <c r="P54" s="5"/>
      <c r="Q54" s="5"/>
      <c r="R54" s="5"/>
    </row>
    <row r="56" spans="1:18" x14ac:dyDescent="0.25">
      <c r="A56" s="20"/>
    </row>
    <row r="58" spans="1:18" x14ac:dyDescent="0.25">
      <c r="A58" s="20"/>
    </row>
    <row r="59" spans="1:18" x14ac:dyDescent="0.25">
      <c r="A59" s="20"/>
    </row>
    <row r="60" spans="1:18" x14ac:dyDescent="0.25">
      <c r="A60" s="20"/>
    </row>
  </sheetData>
  <sortState ref="K35:Q40">
    <sortCondition descending="1" ref="Q35:Q40"/>
  </sortState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"/>
  <sheetViews>
    <sheetView topLeftCell="AE1" workbookViewId="0">
      <selection activeCell="AN34" sqref="AN34"/>
    </sheetView>
  </sheetViews>
  <sheetFormatPr defaultRowHeight="15" x14ac:dyDescent="0.25"/>
  <sheetData>
    <row r="1" spans="1:40" x14ac:dyDescent="0.25">
      <c r="A1">
        <v>47</v>
      </c>
      <c r="B1">
        <v>34</v>
      </c>
      <c r="C1">
        <v>33</v>
      </c>
      <c r="D1">
        <v>48</v>
      </c>
      <c r="E1">
        <v>29</v>
      </c>
      <c r="F1">
        <v>40</v>
      </c>
      <c r="J1">
        <v>35</v>
      </c>
      <c r="K1">
        <v>28</v>
      </c>
      <c r="L1">
        <v>50</v>
      </c>
      <c r="M1">
        <v>46</v>
      </c>
      <c r="N1">
        <v>25</v>
      </c>
      <c r="O1">
        <v>36</v>
      </c>
      <c r="P1">
        <v>21</v>
      </c>
      <c r="S1">
        <v>36</v>
      </c>
      <c r="T1">
        <v>46</v>
      </c>
      <c r="U1">
        <v>20</v>
      </c>
      <c r="V1">
        <v>50</v>
      </c>
      <c r="W1">
        <v>25</v>
      </c>
      <c r="X1">
        <v>21</v>
      </c>
      <c r="Y1">
        <v>35</v>
      </c>
      <c r="AA1">
        <v>23</v>
      </c>
      <c r="AB1">
        <v>42</v>
      </c>
      <c r="AC1">
        <v>27</v>
      </c>
      <c r="AD1">
        <v>20</v>
      </c>
      <c r="AE1">
        <v>38</v>
      </c>
      <c r="AF1">
        <v>24</v>
      </c>
      <c r="AJ1">
        <v>51</v>
      </c>
      <c r="AK1">
        <v>38</v>
      </c>
      <c r="AM1">
        <v>44</v>
      </c>
      <c r="AN1">
        <v>51</v>
      </c>
    </row>
    <row r="2" spans="1:40" x14ac:dyDescent="0.25">
      <c r="A2">
        <v>6.5</v>
      </c>
      <c r="B2">
        <v>7</v>
      </c>
      <c r="C2">
        <v>7</v>
      </c>
      <c r="D2">
        <v>7</v>
      </c>
      <c r="E2">
        <v>7</v>
      </c>
      <c r="F2">
        <v>6</v>
      </c>
      <c r="J2">
        <v>7</v>
      </c>
      <c r="K2">
        <v>7</v>
      </c>
      <c r="L2">
        <v>7</v>
      </c>
      <c r="M2">
        <v>7</v>
      </c>
      <c r="N2">
        <v>7</v>
      </c>
      <c r="O2">
        <v>7</v>
      </c>
      <c r="P2">
        <v>7</v>
      </c>
      <c r="S2">
        <v>6.5</v>
      </c>
      <c r="T2">
        <v>7</v>
      </c>
      <c r="U2">
        <v>7</v>
      </c>
      <c r="V2">
        <v>7</v>
      </c>
      <c r="W2">
        <v>7.5</v>
      </c>
      <c r="X2">
        <v>6</v>
      </c>
      <c r="Y2">
        <v>6.5</v>
      </c>
      <c r="AA2">
        <v>6</v>
      </c>
      <c r="AB2">
        <v>6</v>
      </c>
      <c r="AC2">
        <v>6.5</v>
      </c>
      <c r="AD2">
        <v>7</v>
      </c>
      <c r="AE2">
        <v>6</v>
      </c>
      <c r="AF2">
        <v>7.5</v>
      </c>
      <c r="AJ2">
        <v>6</v>
      </c>
      <c r="AK2">
        <v>5</v>
      </c>
      <c r="AM2">
        <v>6</v>
      </c>
      <c r="AN2">
        <v>7</v>
      </c>
    </row>
    <row r="3" spans="1:40" x14ac:dyDescent="0.25">
      <c r="A3">
        <v>6.5</v>
      </c>
      <c r="B3">
        <v>7</v>
      </c>
      <c r="C3">
        <v>7</v>
      </c>
      <c r="D3">
        <v>7</v>
      </c>
      <c r="E3">
        <v>6.5</v>
      </c>
      <c r="F3">
        <v>6</v>
      </c>
      <c r="J3">
        <v>7</v>
      </c>
      <c r="K3">
        <v>7</v>
      </c>
      <c r="L3">
        <v>7</v>
      </c>
      <c r="M3">
        <v>6.5</v>
      </c>
      <c r="N3">
        <v>7</v>
      </c>
      <c r="O3">
        <v>6.5</v>
      </c>
      <c r="P3">
        <v>7.5</v>
      </c>
      <c r="S3">
        <v>6</v>
      </c>
      <c r="T3">
        <v>6.5</v>
      </c>
      <c r="U3">
        <v>6</v>
      </c>
      <c r="V3">
        <v>7</v>
      </c>
      <c r="W3">
        <v>7</v>
      </c>
      <c r="X3">
        <v>7</v>
      </c>
      <c r="Y3">
        <v>6.5</v>
      </c>
      <c r="AA3">
        <v>6.5</v>
      </c>
      <c r="AB3">
        <v>6.5</v>
      </c>
      <c r="AC3">
        <v>7</v>
      </c>
      <c r="AD3">
        <v>6.5</v>
      </c>
      <c r="AE3">
        <v>6.5</v>
      </c>
      <c r="AF3">
        <v>7</v>
      </c>
      <c r="AJ3">
        <v>7</v>
      </c>
      <c r="AK3">
        <v>6.5</v>
      </c>
      <c r="AM3">
        <v>7</v>
      </c>
      <c r="AN3">
        <v>7.5</v>
      </c>
    </row>
    <row r="4" spans="1:40" x14ac:dyDescent="0.25">
      <c r="A4">
        <v>7</v>
      </c>
      <c r="B4">
        <v>7</v>
      </c>
      <c r="C4">
        <v>6.5</v>
      </c>
      <c r="D4">
        <v>7</v>
      </c>
      <c r="E4">
        <v>6.5</v>
      </c>
      <c r="F4">
        <v>6</v>
      </c>
      <c r="J4">
        <v>7</v>
      </c>
      <c r="K4">
        <v>7</v>
      </c>
      <c r="L4">
        <v>7</v>
      </c>
      <c r="M4">
        <v>7</v>
      </c>
      <c r="N4">
        <v>7</v>
      </c>
      <c r="O4">
        <v>7</v>
      </c>
      <c r="P4">
        <v>7.5</v>
      </c>
      <c r="S4">
        <v>7</v>
      </c>
      <c r="T4">
        <v>7</v>
      </c>
      <c r="U4">
        <v>7</v>
      </c>
      <c r="V4">
        <v>7</v>
      </c>
      <c r="W4">
        <v>7</v>
      </c>
      <c r="X4">
        <v>7</v>
      </c>
      <c r="Y4">
        <v>7</v>
      </c>
      <c r="AA4">
        <v>6</v>
      </c>
      <c r="AB4">
        <v>7</v>
      </c>
      <c r="AC4">
        <v>7</v>
      </c>
      <c r="AD4">
        <v>6.5</v>
      </c>
      <c r="AE4">
        <v>7</v>
      </c>
      <c r="AF4">
        <v>7</v>
      </c>
      <c r="AJ4">
        <v>7.5</v>
      </c>
      <c r="AK4">
        <v>6.5</v>
      </c>
      <c r="AM4">
        <v>7</v>
      </c>
      <c r="AN4">
        <v>7</v>
      </c>
    </row>
    <row r="5" spans="1:40" x14ac:dyDescent="0.25">
      <c r="A5">
        <v>6.5</v>
      </c>
      <c r="B5">
        <v>7.5</v>
      </c>
      <c r="C5">
        <v>7</v>
      </c>
      <c r="D5">
        <v>7</v>
      </c>
      <c r="E5">
        <v>6</v>
      </c>
      <c r="F5">
        <v>6</v>
      </c>
      <c r="J5">
        <v>7</v>
      </c>
      <c r="K5">
        <v>6.5</v>
      </c>
      <c r="L5">
        <v>6.5</v>
      </c>
      <c r="M5">
        <v>7</v>
      </c>
      <c r="N5">
        <v>6.5</v>
      </c>
      <c r="O5">
        <v>6.5</v>
      </c>
      <c r="P5">
        <v>6.5</v>
      </c>
      <c r="S5">
        <v>7</v>
      </c>
      <c r="T5">
        <v>6.5</v>
      </c>
      <c r="U5">
        <v>7</v>
      </c>
      <c r="V5">
        <v>6.5</v>
      </c>
      <c r="W5">
        <v>7</v>
      </c>
      <c r="X5">
        <v>7.5</v>
      </c>
      <c r="Y5">
        <v>7</v>
      </c>
      <c r="AA5">
        <v>7</v>
      </c>
      <c r="AB5">
        <v>6.5</v>
      </c>
      <c r="AC5">
        <v>7</v>
      </c>
      <c r="AD5">
        <v>6.5</v>
      </c>
      <c r="AE5">
        <v>6.5</v>
      </c>
      <c r="AF5">
        <v>6</v>
      </c>
      <c r="AJ5">
        <v>13</v>
      </c>
      <c r="AK5">
        <v>7</v>
      </c>
      <c r="AM5">
        <v>7</v>
      </c>
      <c r="AN5">
        <v>13</v>
      </c>
    </row>
    <row r="6" spans="1:40" x14ac:dyDescent="0.25">
      <c r="A6">
        <v>7</v>
      </c>
      <c r="B6">
        <v>7</v>
      </c>
      <c r="C6">
        <v>7</v>
      </c>
      <c r="D6">
        <v>7</v>
      </c>
      <c r="E6">
        <v>6.5</v>
      </c>
      <c r="F6">
        <v>4</v>
      </c>
      <c r="J6">
        <v>6.5</v>
      </c>
      <c r="K6">
        <v>6</v>
      </c>
      <c r="L6">
        <v>7</v>
      </c>
      <c r="M6">
        <v>4</v>
      </c>
      <c r="N6">
        <v>7</v>
      </c>
      <c r="O6">
        <v>7</v>
      </c>
      <c r="P6">
        <v>7</v>
      </c>
      <c r="S6">
        <v>7</v>
      </c>
      <c r="T6">
        <v>6.5</v>
      </c>
      <c r="U6">
        <v>6.5</v>
      </c>
      <c r="V6">
        <v>7</v>
      </c>
      <c r="W6">
        <v>7.5</v>
      </c>
      <c r="X6">
        <v>7.5</v>
      </c>
      <c r="Y6">
        <v>7</v>
      </c>
      <c r="AA6">
        <v>6</v>
      </c>
      <c r="AB6">
        <v>6.5</v>
      </c>
      <c r="AC6">
        <v>6</v>
      </c>
      <c r="AD6">
        <v>6.5</v>
      </c>
      <c r="AE6">
        <v>6.5</v>
      </c>
      <c r="AF6">
        <v>7</v>
      </c>
      <c r="AJ6">
        <v>7</v>
      </c>
      <c r="AK6">
        <v>6</v>
      </c>
      <c r="AM6">
        <v>14</v>
      </c>
      <c r="AN6">
        <v>6.5</v>
      </c>
    </row>
    <row r="7" spans="1:40" x14ac:dyDescent="0.25">
      <c r="A7">
        <v>6.5</v>
      </c>
      <c r="B7">
        <v>7</v>
      </c>
      <c r="C7">
        <v>6</v>
      </c>
      <c r="D7">
        <v>6.5</v>
      </c>
      <c r="E7">
        <v>6.5</v>
      </c>
      <c r="F7">
        <v>4</v>
      </c>
      <c r="J7">
        <v>6</v>
      </c>
      <c r="K7">
        <v>6</v>
      </c>
      <c r="L7">
        <v>5</v>
      </c>
      <c r="M7">
        <v>6</v>
      </c>
      <c r="N7">
        <v>6</v>
      </c>
      <c r="O7">
        <v>6</v>
      </c>
      <c r="P7">
        <v>7</v>
      </c>
      <c r="S7">
        <v>7</v>
      </c>
      <c r="T7">
        <v>6.5</v>
      </c>
      <c r="U7">
        <v>6.5</v>
      </c>
      <c r="V7">
        <v>6.5</v>
      </c>
      <c r="W7">
        <v>7</v>
      </c>
      <c r="X7">
        <v>7</v>
      </c>
      <c r="Y7">
        <v>6.5</v>
      </c>
      <c r="AA7">
        <v>4</v>
      </c>
      <c r="AB7">
        <v>6</v>
      </c>
      <c r="AC7">
        <v>6.5</v>
      </c>
      <c r="AD7">
        <v>6</v>
      </c>
      <c r="AE7">
        <v>7</v>
      </c>
      <c r="AF7">
        <v>5</v>
      </c>
      <c r="AJ7">
        <v>7</v>
      </c>
      <c r="AK7">
        <v>6</v>
      </c>
      <c r="AM7">
        <v>7</v>
      </c>
      <c r="AN7">
        <v>7</v>
      </c>
    </row>
    <row r="8" spans="1:40" x14ac:dyDescent="0.25">
      <c r="A8">
        <v>7</v>
      </c>
      <c r="B8">
        <v>6.5</v>
      </c>
      <c r="C8">
        <v>6.5</v>
      </c>
      <c r="D8">
        <v>7</v>
      </c>
      <c r="E8">
        <v>6.5</v>
      </c>
      <c r="F8">
        <v>6</v>
      </c>
      <c r="J8">
        <v>7</v>
      </c>
      <c r="K8">
        <v>7</v>
      </c>
      <c r="L8">
        <v>7</v>
      </c>
      <c r="M8">
        <v>7</v>
      </c>
      <c r="N8">
        <v>7</v>
      </c>
      <c r="O8">
        <v>7</v>
      </c>
      <c r="P8">
        <v>7</v>
      </c>
      <c r="S8">
        <v>7</v>
      </c>
      <c r="T8">
        <v>6.5</v>
      </c>
      <c r="U8">
        <v>7</v>
      </c>
      <c r="V8">
        <v>4</v>
      </c>
      <c r="W8">
        <v>7.5</v>
      </c>
      <c r="X8">
        <v>7.5</v>
      </c>
      <c r="Y8">
        <v>7</v>
      </c>
      <c r="AA8">
        <v>6</v>
      </c>
      <c r="AB8">
        <v>5</v>
      </c>
      <c r="AC8">
        <v>6</v>
      </c>
      <c r="AD8">
        <v>7</v>
      </c>
      <c r="AE8">
        <v>7</v>
      </c>
      <c r="AF8">
        <v>7</v>
      </c>
      <c r="AJ8">
        <v>7</v>
      </c>
      <c r="AK8">
        <v>7</v>
      </c>
      <c r="AM8">
        <v>7</v>
      </c>
      <c r="AN8">
        <v>14</v>
      </c>
    </row>
    <row r="9" spans="1:40" x14ac:dyDescent="0.25">
      <c r="A9">
        <v>7</v>
      </c>
      <c r="B9">
        <v>6.5</v>
      </c>
      <c r="C9">
        <v>7</v>
      </c>
      <c r="D9">
        <v>6</v>
      </c>
      <c r="E9">
        <v>6.5</v>
      </c>
      <c r="F9">
        <v>6</v>
      </c>
      <c r="J9">
        <v>7</v>
      </c>
      <c r="K9">
        <v>7</v>
      </c>
      <c r="L9">
        <v>7</v>
      </c>
      <c r="M9">
        <v>7</v>
      </c>
      <c r="N9">
        <v>7</v>
      </c>
      <c r="O9">
        <v>7</v>
      </c>
      <c r="P9">
        <v>7</v>
      </c>
      <c r="S9">
        <v>6</v>
      </c>
      <c r="T9">
        <v>7</v>
      </c>
      <c r="U9">
        <v>6</v>
      </c>
      <c r="V9">
        <v>6.5</v>
      </c>
      <c r="W9">
        <v>7</v>
      </c>
      <c r="X9">
        <v>7.5</v>
      </c>
      <c r="Y9">
        <v>6</v>
      </c>
      <c r="AA9">
        <v>6.5</v>
      </c>
      <c r="AB9">
        <v>7</v>
      </c>
      <c r="AC9">
        <v>7</v>
      </c>
      <c r="AD9">
        <v>6</v>
      </c>
      <c r="AE9">
        <v>7</v>
      </c>
      <c r="AF9">
        <v>6</v>
      </c>
      <c r="AJ9">
        <v>16</v>
      </c>
      <c r="AK9">
        <v>7</v>
      </c>
      <c r="AM9">
        <v>7</v>
      </c>
      <c r="AN9">
        <v>8</v>
      </c>
    </row>
    <row r="10" spans="1:40" x14ac:dyDescent="0.25">
      <c r="A10">
        <v>6</v>
      </c>
      <c r="B10">
        <v>6</v>
      </c>
      <c r="C10">
        <v>6.5</v>
      </c>
      <c r="D10">
        <v>6.5</v>
      </c>
      <c r="E10">
        <v>7</v>
      </c>
      <c r="F10">
        <v>5</v>
      </c>
      <c r="J10">
        <v>14</v>
      </c>
      <c r="K10">
        <v>15</v>
      </c>
      <c r="L10">
        <v>16</v>
      </c>
      <c r="M10">
        <v>14</v>
      </c>
      <c r="N10">
        <v>13</v>
      </c>
      <c r="O10">
        <v>13</v>
      </c>
      <c r="P10">
        <v>14</v>
      </c>
      <c r="S10">
        <v>7</v>
      </c>
      <c r="T10">
        <v>6.5</v>
      </c>
      <c r="U10">
        <v>7</v>
      </c>
      <c r="V10">
        <v>6</v>
      </c>
      <c r="W10">
        <v>7.5</v>
      </c>
      <c r="X10">
        <v>7</v>
      </c>
      <c r="Y10">
        <v>6.5</v>
      </c>
      <c r="AA10">
        <v>6.5</v>
      </c>
      <c r="AB10">
        <v>5</v>
      </c>
      <c r="AC10">
        <v>7</v>
      </c>
      <c r="AD10">
        <v>7</v>
      </c>
      <c r="AE10">
        <v>6.5</v>
      </c>
      <c r="AF10">
        <v>6.5</v>
      </c>
      <c r="AJ10">
        <v>7</v>
      </c>
      <c r="AK10">
        <v>6</v>
      </c>
      <c r="AM10">
        <v>6.5</v>
      </c>
      <c r="AN10">
        <v>7.5</v>
      </c>
    </row>
    <row r="11" spans="1:40" x14ac:dyDescent="0.25">
      <c r="A11">
        <v>6</v>
      </c>
      <c r="B11">
        <v>7</v>
      </c>
      <c r="C11">
        <v>6</v>
      </c>
      <c r="D11">
        <v>7</v>
      </c>
      <c r="E11">
        <v>7</v>
      </c>
      <c r="F11">
        <v>7</v>
      </c>
      <c r="J11">
        <v>6</v>
      </c>
      <c r="K11">
        <v>7</v>
      </c>
      <c r="L11">
        <v>7</v>
      </c>
      <c r="M11">
        <v>7</v>
      </c>
      <c r="N11">
        <v>7</v>
      </c>
      <c r="O11">
        <v>7</v>
      </c>
      <c r="P11">
        <v>7</v>
      </c>
      <c r="S11">
        <v>7</v>
      </c>
      <c r="T11">
        <v>7</v>
      </c>
      <c r="U11">
        <v>7</v>
      </c>
      <c r="V11">
        <v>7</v>
      </c>
      <c r="W11">
        <v>7</v>
      </c>
      <c r="X11">
        <v>7</v>
      </c>
      <c r="Y11">
        <v>7</v>
      </c>
      <c r="AA11">
        <v>7</v>
      </c>
      <c r="AB11">
        <v>7</v>
      </c>
      <c r="AC11">
        <v>6.5</v>
      </c>
      <c r="AD11">
        <v>6</v>
      </c>
      <c r="AE11">
        <v>7</v>
      </c>
      <c r="AF11">
        <v>7</v>
      </c>
      <c r="AJ11">
        <v>7</v>
      </c>
      <c r="AK11">
        <v>13</v>
      </c>
      <c r="AM11">
        <v>12</v>
      </c>
      <c r="AN11">
        <v>7</v>
      </c>
    </row>
    <row r="12" spans="1:40" x14ac:dyDescent="0.25">
      <c r="A12">
        <v>5</v>
      </c>
      <c r="B12">
        <v>6</v>
      </c>
      <c r="C12">
        <v>6.5</v>
      </c>
      <c r="D12">
        <v>7</v>
      </c>
      <c r="E12">
        <v>7</v>
      </c>
      <c r="F12">
        <v>5</v>
      </c>
      <c r="J12">
        <v>7</v>
      </c>
      <c r="K12">
        <v>7</v>
      </c>
      <c r="L12">
        <v>5</v>
      </c>
      <c r="M12">
        <v>6.5</v>
      </c>
      <c r="N12">
        <v>6.5</v>
      </c>
      <c r="O12">
        <v>7</v>
      </c>
      <c r="P12">
        <v>7</v>
      </c>
      <c r="S12">
        <v>6</v>
      </c>
      <c r="T12">
        <v>7</v>
      </c>
      <c r="U12">
        <v>7</v>
      </c>
      <c r="V12">
        <v>7</v>
      </c>
      <c r="W12">
        <v>7</v>
      </c>
      <c r="X12">
        <v>7</v>
      </c>
      <c r="Y12">
        <v>7</v>
      </c>
      <c r="AA12">
        <v>14</v>
      </c>
      <c r="AB12">
        <v>13</v>
      </c>
      <c r="AC12">
        <v>14</v>
      </c>
      <c r="AD12">
        <v>14</v>
      </c>
      <c r="AE12">
        <v>16</v>
      </c>
      <c r="AF12">
        <v>12</v>
      </c>
      <c r="AJ12">
        <v>7</v>
      </c>
      <c r="AK12">
        <v>6</v>
      </c>
      <c r="AM12">
        <v>7</v>
      </c>
      <c r="AN12">
        <v>16</v>
      </c>
    </row>
    <row r="13" spans="1:40" x14ac:dyDescent="0.25">
      <c r="A13">
        <v>6</v>
      </c>
      <c r="B13">
        <v>7</v>
      </c>
      <c r="C13">
        <v>6.5</v>
      </c>
      <c r="D13">
        <v>7</v>
      </c>
      <c r="E13">
        <v>7</v>
      </c>
      <c r="F13">
        <v>6</v>
      </c>
      <c r="J13">
        <v>6</v>
      </c>
      <c r="K13">
        <v>7</v>
      </c>
      <c r="L13">
        <v>7</v>
      </c>
      <c r="M13">
        <v>7</v>
      </c>
      <c r="N13">
        <v>6.5</v>
      </c>
      <c r="O13">
        <v>7</v>
      </c>
      <c r="P13">
        <v>7.5</v>
      </c>
      <c r="S13">
        <v>7</v>
      </c>
      <c r="T13">
        <v>7</v>
      </c>
      <c r="U13">
        <v>7</v>
      </c>
      <c r="V13">
        <v>7</v>
      </c>
      <c r="W13">
        <v>7</v>
      </c>
      <c r="X13">
        <v>7</v>
      </c>
      <c r="Y13">
        <v>7</v>
      </c>
      <c r="AA13">
        <v>4</v>
      </c>
      <c r="AB13">
        <v>7</v>
      </c>
      <c r="AC13">
        <v>7</v>
      </c>
      <c r="AD13">
        <v>6</v>
      </c>
      <c r="AE13">
        <v>7</v>
      </c>
      <c r="AF13">
        <v>7</v>
      </c>
      <c r="AJ13">
        <v>7</v>
      </c>
      <c r="AK13">
        <v>7</v>
      </c>
      <c r="AM13">
        <v>7</v>
      </c>
      <c r="AN13">
        <v>7</v>
      </c>
    </row>
    <row r="14" spans="1:40" x14ac:dyDescent="0.25">
      <c r="A14">
        <v>5</v>
      </c>
      <c r="B14">
        <v>5</v>
      </c>
      <c r="C14">
        <v>6</v>
      </c>
      <c r="D14">
        <v>6.5</v>
      </c>
      <c r="E14">
        <v>6</v>
      </c>
      <c r="F14">
        <v>6</v>
      </c>
      <c r="J14">
        <v>6</v>
      </c>
      <c r="K14">
        <v>6.5</v>
      </c>
      <c r="L14">
        <v>6.5</v>
      </c>
      <c r="M14">
        <v>6.5</v>
      </c>
      <c r="N14">
        <v>7</v>
      </c>
      <c r="O14">
        <v>7</v>
      </c>
      <c r="P14">
        <v>6.5</v>
      </c>
      <c r="S14">
        <v>6.5</v>
      </c>
      <c r="T14">
        <v>6.5</v>
      </c>
      <c r="U14">
        <v>6.5</v>
      </c>
      <c r="V14">
        <v>6</v>
      </c>
      <c r="W14">
        <v>7</v>
      </c>
      <c r="X14">
        <v>6</v>
      </c>
      <c r="Y14">
        <v>7</v>
      </c>
      <c r="AA14">
        <v>7</v>
      </c>
      <c r="AB14">
        <v>7</v>
      </c>
      <c r="AC14">
        <v>7</v>
      </c>
      <c r="AD14">
        <v>7</v>
      </c>
      <c r="AE14">
        <v>7</v>
      </c>
      <c r="AF14">
        <v>7</v>
      </c>
      <c r="AJ14">
        <v>6.5</v>
      </c>
      <c r="AK14">
        <v>6</v>
      </c>
      <c r="AM14">
        <v>14</v>
      </c>
      <c r="AN14">
        <v>7</v>
      </c>
    </row>
    <row r="15" spans="1:40" x14ac:dyDescent="0.25">
      <c r="A15">
        <v>7</v>
      </c>
      <c r="B15">
        <v>7</v>
      </c>
      <c r="C15">
        <v>7</v>
      </c>
      <c r="D15">
        <v>7</v>
      </c>
      <c r="E15">
        <v>6</v>
      </c>
      <c r="F15">
        <v>7</v>
      </c>
      <c r="J15">
        <v>6</v>
      </c>
      <c r="K15">
        <v>7</v>
      </c>
      <c r="L15">
        <v>6.5</v>
      </c>
      <c r="M15">
        <v>7</v>
      </c>
      <c r="N15">
        <v>7</v>
      </c>
      <c r="O15">
        <v>7</v>
      </c>
      <c r="P15">
        <v>7</v>
      </c>
      <c r="S15">
        <v>7</v>
      </c>
      <c r="T15">
        <v>6</v>
      </c>
      <c r="U15">
        <v>6.5</v>
      </c>
      <c r="V15">
        <v>6</v>
      </c>
      <c r="W15">
        <v>6.5</v>
      </c>
      <c r="X15">
        <v>7</v>
      </c>
      <c r="Y15">
        <v>7</v>
      </c>
      <c r="AA15">
        <v>6.5</v>
      </c>
      <c r="AB15">
        <v>6</v>
      </c>
      <c r="AC15">
        <v>6</v>
      </c>
      <c r="AD15">
        <v>6</v>
      </c>
      <c r="AE15">
        <v>6</v>
      </c>
      <c r="AF15">
        <v>7</v>
      </c>
      <c r="AJ15">
        <v>14</v>
      </c>
      <c r="AK15">
        <v>7</v>
      </c>
      <c r="AM15">
        <v>13</v>
      </c>
      <c r="AN15">
        <v>6.5</v>
      </c>
    </row>
    <row r="16" spans="1:40" x14ac:dyDescent="0.25">
      <c r="A16">
        <v>7</v>
      </c>
      <c r="B16">
        <v>7</v>
      </c>
      <c r="C16">
        <v>6.5</v>
      </c>
      <c r="D16">
        <v>5</v>
      </c>
      <c r="E16">
        <v>6.5</v>
      </c>
      <c r="F16">
        <v>7</v>
      </c>
      <c r="J16">
        <v>7</v>
      </c>
      <c r="K16">
        <v>7</v>
      </c>
      <c r="L16">
        <v>7</v>
      </c>
      <c r="M16">
        <v>7</v>
      </c>
      <c r="N16">
        <v>7</v>
      </c>
      <c r="O16">
        <v>6</v>
      </c>
      <c r="P16">
        <v>7</v>
      </c>
      <c r="S16">
        <v>7</v>
      </c>
      <c r="T16">
        <v>7</v>
      </c>
      <c r="U16">
        <v>7</v>
      </c>
      <c r="V16">
        <v>7</v>
      </c>
      <c r="W16">
        <v>6.5</v>
      </c>
      <c r="X16">
        <v>7</v>
      </c>
      <c r="Y16">
        <v>6.5</v>
      </c>
      <c r="AA16">
        <v>6.5</v>
      </c>
      <c r="AB16">
        <v>6</v>
      </c>
      <c r="AC16">
        <v>6</v>
      </c>
      <c r="AD16">
        <v>6.5</v>
      </c>
      <c r="AE16">
        <v>6</v>
      </c>
      <c r="AF16">
        <v>7</v>
      </c>
      <c r="AJ16">
        <v>7.5</v>
      </c>
      <c r="AK16">
        <v>7</v>
      </c>
      <c r="AM16">
        <v>7</v>
      </c>
      <c r="AN16">
        <v>7</v>
      </c>
    </row>
    <row r="17" spans="1:40" x14ac:dyDescent="0.25">
      <c r="A17">
        <v>7</v>
      </c>
      <c r="B17">
        <v>6.5</v>
      </c>
      <c r="C17">
        <v>5</v>
      </c>
      <c r="D17">
        <v>7</v>
      </c>
      <c r="E17">
        <v>6.5</v>
      </c>
      <c r="F17">
        <v>6</v>
      </c>
      <c r="J17">
        <v>7</v>
      </c>
      <c r="K17">
        <v>7</v>
      </c>
      <c r="L17">
        <v>7</v>
      </c>
      <c r="M17">
        <v>7</v>
      </c>
      <c r="N17">
        <v>7</v>
      </c>
      <c r="O17">
        <v>7</v>
      </c>
      <c r="P17">
        <v>7</v>
      </c>
      <c r="S17">
        <v>7</v>
      </c>
      <c r="T17">
        <v>7</v>
      </c>
      <c r="U17">
        <v>6</v>
      </c>
      <c r="V17">
        <v>7</v>
      </c>
      <c r="W17">
        <v>6.5</v>
      </c>
      <c r="X17">
        <v>6.5</v>
      </c>
      <c r="Y17">
        <v>7</v>
      </c>
      <c r="AA17">
        <v>7</v>
      </c>
      <c r="AB17">
        <v>7</v>
      </c>
      <c r="AC17">
        <v>7</v>
      </c>
      <c r="AD17">
        <v>6</v>
      </c>
      <c r="AE17">
        <v>7</v>
      </c>
      <c r="AF17">
        <v>7</v>
      </c>
      <c r="AJ17">
        <v>7</v>
      </c>
      <c r="AK17">
        <v>6</v>
      </c>
      <c r="AM17">
        <v>7</v>
      </c>
      <c r="AN17">
        <v>7</v>
      </c>
    </row>
    <row r="18" spans="1:40" x14ac:dyDescent="0.25">
      <c r="A18">
        <v>14</v>
      </c>
      <c r="B18">
        <v>15</v>
      </c>
      <c r="C18">
        <v>14</v>
      </c>
      <c r="D18">
        <v>13</v>
      </c>
      <c r="E18">
        <v>13</v>
      </c>
      <c r="F18">
        <v>13</v>
      </c>
      <c r="J18">
        <v>7</v>
      </c>
      <c r="K18">
        <v>7</v>
      </c>
      <c r="L18">
        <v>7</v>
      </c>
      <c r="M18">
        <v>6</v>
      </c>
      <c r="N18">
        <v>6.5</v>
      </c>
      <c r="O18">
        <v>6.5</v>
      </c>
      <c r="P18">
        <v>7</v>
      </c>
      <c r="S18">
        <v>6</v>
      </c>
      <c r="T18">
        <v>7</v>
      </c>
      <c r="U18">
        <v>7</v>
      </c>
      <c r="V18">
        <v>6</v>
      </c>
      <c r="W18">
        <v>7</v>
      </c>
      <c r="X18">
        <v>6</v>
      </c>
      <c r="Y18">
        <v>6</v>
      </c>
      <c r="AA18">
        <v>5</v>
      </c>
      <c r="AB18">
        <v>7</v>
      </c>
      <c r="AC18">
        <v>6.5</v>
      </c>
      <c r="AD18">
        <v>6.5</v>
      </c>
      <c r="AE18">
        <v>7</v>
      </c>
      <c r="AF18">
        <v>6.5</v>
      </c>
      <c r="AJ18">
        <v>7</v>
      </c>
      <c r="AK18">
        <v>6.5</v>
      </c>
      <c r="AM18">
        <v>6.5</v>
      </c>
      <c r="AN18">
        <v>7</v>
      </c>
    </row>
    <row r="19" spans="1:40" x14ac:dyDescent="0.25">
      <c r="A19">
        <v>13</v>
      </c>
      <c r="B19">
        <v>14</v>
      </c>
      <c r="C19">
        <v>13</v>
      </c>
      <c r="D19">
        <v>12</v>
      </c>
      <c r="E19">
        <v>12</v>
      </c>
      <c r="F19">
        <v>10</v>
      </c>
      <c r="J19">
        <v>6</v>
      </c>
      <c r="K19">
        <v>6.5</v>
      </c>
      <c r="L19">
        <v>6</v>
      </c>
      <c r="M19">
        <v>7</v>
      </c>
      <c r="N19">
        <v>6</v>
      </c>
      <c r="O19">
        <v>6</v>
      </c>
      <c r="P19">
        <v>7</v>
      </c>
      <c r="S19">
        <v>6</v>
      </c>
      <c r="T19">
        <v>7</v>
      </c>
      <c r="U19">
        <v>6</v>
      </c>
      <c r="V19">
        <v>6</v>
      </c>
      <c r="W19">
        <v>6</v>
      </c>
      <c r="X19">
        <v>7</v>
      </c>
      <c r="Y19">
        <v>6</v>
      </c>
      <c r="AA19">
        <v>5</v>
      </c>
      <c r="AB19">
        <v>6</v>
      </c>
      <c r="AC19">
        <v>6.5</v>
      </c>
      <c r="AD19">
        <v>6.5</v>
      </c>
      <c r="AE19">
        <v>6</v>
      </c>
      <c r="AF19">
        <v>7</v>
      </c>
      <c r="AJ19">
        <v>6</v>
      </c>
      <c r="AK19">
        <v>7</v>
      </c>
      <c r="AM19">
        <v>13</v>
      </c>
      <c r="AN19">
        <v>7</v>
      </c>
    </row>
    <row r="20" spans="1:40" x14ac:dyDescent="0.25">
      <c r="A20">
        <v>12</v>
      </c>
      <c r="B20">
        <v>13</v>
      </c>
      <c r="C20">
        <v>13</v>
      </c>
      <c r="D20">
        <v>14</v>
      </c>
      <c r="E20">
        <v>13</v>
      </c>
      <c r="F20">
        <v>10</v>
      </c>
      <c r="J20">
        <v>7</v>
      </c>
      <c r="K20">
        <v>6</v>
      </c>
      <c r="L20">
        <v>6</v>
      </c>
      <c r="M20">
        <v>7</v>
      </c>
      <c r="N20">
        <v>7</v>
      </c>
      <c r="O20">
        <v>7</v>
      </c>
      <c r="P20">
        <v>7</v>
      </c>
      <c r="S20">
        <v>7</v>
      </c>
      <c r="T20">
        <v>7</v>
      </c>
      <c r="U20">
        <v>7</v>
      </c>
      <c r="V20">
        <v>7</v>
      </c>
      <c r="W20">
        <v>7</v>
      </c>
      <c r="X20">
        <v>7</v>
      </c>
      <c r="Y20">
        <v>7</v>
      </c>
      <c r="AA20">
        <v>4</v>
      </c>
      <c r="AB20">
        <v>7</v>
      </c>
      <c r="AC20">
        <v>7</v>
      </c>
      <c r="AD20">
        <v>6</v>
      </c>
      <c r="AE20">
        <v>7</v>
      </c>
      <c r="AF20">
        <v>7</v>
      </c>
      <c r="AJ20">
        <v>7</v>
      </c>
      <c r="AK20">
        <v>7</v>
      </c>
      <c r="AM20">
        <v>7</v>
      </c>
      <c r="AN20">
        <v>7</v>
      </c>
    </row>
    <row r="21" spans="1:40" x14ac:dyDescent="0.25">
      <c r="A21">
        <v>13</v>
      </c>
      <c r="B21">
        <v>14</v>
      </c>
      <c r="C21">
        <v>14</v>
      </c>
      <c r="D21">
        <v>14</v>
      </c>
      <c r="E21">
        <v>14</v>
      </c>
      <c r="F21">
        <v>12</v>
      </c>
      <c r="J21">
        <v>7</v>
      </c>
      <c r="K21">
        <v>6</v>
      </c>
      <c r="L21">
        <v>6</v>
      </c>
      <c r="M21">
        <v>7</v>
      </c>
      <c r="N21">
        <v>7</v>
      </c>
      <c r="O21">
        <v>7</v>
      </c>
      <c r="P21">
        <v>6</v>
      </c>
      <c r="S21">
        <v>4</v>
      </c>
      <c r="T21">
        <v>7</v>
      </c>
      <c r="U21">
        <v>7</v>
      </c>
      <c r="V21">
        <v>5</v>
      </c>
      <c r="W21">
        <v>5</v>
      </c>
      <c r="X21">
        <v>5</v>
      </c>
      <c r="Y21">
        <v>7</v>
      </c>
      <c r="AA21">
        <v>7</v>
      </c>
      <c r="AB21">
        <v>6.5</v>
      </c>
      <c r="AC21">
        <v>7</v>
      </c>
      <c r="AD21">
        <v>7</v>
      </c>
      <c r="AE21">
        <v>7</v>
      </c>
      <c r="AF21">
        <v>7</v>
      </c>
      <c r="AJ21">
        <v>7</v>
      </c>
      <c r="AK21">
        <v>5</v>
      </c>
      <c r="AM21">
        <v>12</v>
      </c>
      <c r="AN21">
        <v>6.5</v>
      </c>
    </row>
    <row r="22" spans="1:40" x14ac:dyDescent="0.25">
      <c r="A22">
        <f>SUM(A18:A21)</f>
        <v>52</v>
      </c>
      <c r="B22">
        <f t="shared" ref="B22:I22" si="0">SUM(B18:B21)</f>
        <v>56</v>
      </c>
      <c r="C22">
        <f t="shared" si="0"/>
        <v>54</v>
      </c>
      <c r="D22">
        <f t="shared" si="0"/>
        <v>53</v>
      </c>
      <c r="E22">
        <f t="shared" si="0"/>
        <v>52</v>
      </c>
      <c r="F22">
        <f t="shared" si="0"/>
        <v>45</v>
      </c>
      <c r="G22">
        <f t="shared" si="0"/>
        <v>0</v>
      </c>
      <c r="H22">
        <f t="shared" si="0"/>
        <v>0</v>
      </c>
      <c r="I22">
        <f t="shared" si="0"/>
        <v>0</v>
      </c>
      <c r="J22">
        <v>14</v>
      </c>
      <c r="K22">
        <v>14</v>
      </c>
      <c r="L22">
        <v>14</v>
      </c>
      <c r="M22">
        <v>14</v>
      </c>
      <c r="N22">
        <v>14</v>
      </c>
      <c r="O22">
        <v>13</v>
      </c>
      <c r="P22">
        <v>15</v>
      </c>
      <c r="S22">
        <v>14</v>
      </c>
      <c r="T22">
        <v>14</v>
      </c>
      <c r="U22">
        <v>13</v>
      </c>
      <c r="V22">
        <v>14</v>
      </c>
      <c r="W22">
        <v>13</v>
      </c>
      <c r="X22">
        <v>14</v>
      </c>
      <c r="Y22">
        <v>13</v>
      </c>
      <c r="AA22">
        <v>13</v>
      </c>
      <c r="AB22">
        <v>14</v>
      </c>
      <c r="AC22">
        <v>14</v>
      </c>
      <c r="AD22">
        <v>13</v>
      </c>
      <c r="AE22">
        <v>14</v>
      </c>
      <c r="AF22">
        <v>14</v>
      </c>
      <c r="AJ22">
        <v>7</v>
      </c>
      <c r="AK22">
        <v>6.5</v>
      </c>
      <c r="AM22">
        <v>7</v>
      </c>
      <c r="AN22">
        <v>6.5</v>
      </c>
    </row>
    <row r="23" spans="1:40" x14ac:dyDescent="0.25">
      <c r="A23">
        <f>SUM(A2:A21)</f>
        <v>155</v>
      </c>
      <c r="B23">
        <f t="shared" ref="B23:I23" si="1">SUM(B2:B21)</f>
        <v>163</v>
      </c>
      <c r="C23">
        <f t="shared" si="1"/>
        <v>158</v>
      </c>
      <c r="D23">
        <f t="shared" si="1"/>
        <v>160.5</v>
      </c>
      <c r="E23">
        <f t="shared" si="1"/>
        <v>157</v>
      </c>
      <c r="F23">
        <v>136</v>
      </c>
      <c r="G23">
        <f t="shared" si="1"/>
        <v>0</v>
      </c>
      <c r="H23">
        <f t="shared" si="1"/>
        <v>0</v>
      </c>
      <c r="I23">
        <f t="shared" si="1"/>
        <v>0</v>
      </c>
      <c r="J23">
        <v>14</v>
      </c>
      <c r="K23">
        <v>13</v>
      </c>
      <c r="L23">
        <v>13</v>
      </c>
      <c r="M23">
        <v>13</v>
      </c>
      <c r="N23">
        <v>13</v>
      </c>
      <c r="O23">
        <v>13</v>
      </c>
      <c r="P23">
        <v>14</v>
      </c>
      <c r="S23">
        <v>7</v>
      </c>
      <c r="T23">
        <v>7</v>
      </c>
      <c r="U23">
        <v>7</v>
      </c>
      <c r="V23">
        <v>7</v>
      </c>
      <c r="W23">
        <v>6.5</v>
      </c>
      <c r="X23">
        <v>7</v>
      </c>
      <c r="Y23">
        <v>7</v>
      </c>
      <c r="AA23">
        <v>12</v>
      </c>
      <c r="AB23">
        <v>13</v>
      </c>
      <c r="AC23">
        <v>13</v>
      </c>
      <c r="AD23">
        <v>12</v>
      </c>
      <c r="AE23">
        <v>13</v>
      </c>
      <c r="AF23">
        <v>13</v>
      </c>
      <c r="AJ23">
        <v>7</v>
      </c>
      <c r="AK23">
        <v>7</v>
      </c>
      <c r="AM23">
        <v>7</v>
      </c>
      <c r="AN23">
        <v>6</v>
      </c>
    </row>
    <row r="24" spans="1:40" x14ac:dyDescent="0.25">
      <c r="A24">
        <v>240</v>
      </c>
      <c r="B24">
        <v>240</v>
      </c>
      <c r="C24">
        <v>240</v>
      </c>
      <c r="D24">
        <v>240</v>
      </c>
      <c r="E24">
        <v>240</v>
      </c>
      <c r="F24">
        <v>240</v>
      </c>
      <c r="G24">
        <v>240</v>
      </c>
      <c r="H24">
        <v>240</v>
      </c>
      <c r="I24">
        <v>240</v>
      </c>
      <c r="J24">
        <v>13</v>
      </c>
      <c r="K24">
        <v>14</v>
      </c>
      <c r="L24">
        <v>12</v>
      </c>
      <c r="M24">
        <v>13</v>
      </c>
      <c r="N24">
        <v>14</v>
      </c>
      <c r="O24">
        <v>14</v>
      </c>
      <c r="P24">
        <v>14</v>
      </c>
      <c r="S24">
        <v>7</v>
      </c>
      <c r="T24">
        <v>7</v>
      </c>
      <c r="U24">
        <v>7</v>
      </c>
      <c r="V24">
        <v>7</v>
      </c>
      <c r="W24">
        <v>7</v>
      </c>
      <c r="X24">
        <v>7</v>
      </c>
      <c r="Y24">
        <v>7</v>
      </c>
      <c r="AA24">
        <v>10</v>
      </c>
      <c r="AB24">
        <v>12</v>
      </c>
      <c r="AC24">
        <v>13</v>
      </c>
      <c r="AD24">
        <v>13</v>
      </c>
      <c r="AE24">
        <v>13</v>
      </c>
      <c r="AF24">
        <v>14</v>
      </c>
      <c r="AJ24">
        <v>6</v>
      </c>
      <c r="AK24">
        <v>7</v>
      </c>
      <c r="AM24">
        <v>7</v>
      </c>
      <c r="AN24">
        <v>6</v>
      </c>
    </row>
    <row r="25" spans="1:40" x14ac:dyDescent="0.25">
      <c r="AA25">
        <v>13</v>
      </c>
      <c r="AB25">
        <v>14</v>
      </c>
      <c r="AC25">
        <v>14</v>
      </c>
      <c r="AD25">
        <v>14</v>
      </c>
      <c r="AE25">
        <v>14</v>
      </c>
      <c r="AF25">
        <v>14</v>
      </c>
      <c r="AJ25">
        <v>7</v>
      </c>
      <c r="AK25">
        <v>7</v>
      </c>
      <c r="AM25">
        <v>7</v>
      </c>
      <c r="AN25">
        <v>6</v>
      </c>
    </row>
    <row r="26" spans="1:40" x14ac:dyDescent="0.25">
      <c r="AA26">
        <f>SUM(AA22:AA25)</f>
        <v>48</v>
      </c>
      <c r="AB26">
        <f t="shared" ref="AB26:AI26" si="2">SUM(AB22:AB25)</f>
        <v>53</v>
      </c>
      <c r="AC26">
        <f t="shared" si="2"/>
        <v>54</v>
      </c>
      <c r="AD26">
        <f t="shared" si="2"/>
        <v>52</v>
      </c>
      <c r="AE26">
        <f t="shared" si="2"/>
        <v>54</v>
      </c>
      <c r="AF26">
        <f t="shared" si="2"/>
        <v>55</v>
      </c>
      <c r="AG26">
        <f t="shared" si="2"/>
        <v>0</v>
      </c>
      <c r="AH26">
        <f t="shared" si="2"/>
        <v>0</v>
      </c>
      <c r="AI26">
        <f t="shared" si="2"/>
        <v>0</v>
      </c>
      <c r="AJ26">
        <v>7</v>
      </c>
      <c r="AK26">
        <v>6</v>
      </c>
      <c r="AM26">
        <v>7</v>
      </c>
      <c r="AN26">
        <v>6</v>
      </c>
    </row>
    <row r="27" spans="1:40" x14ac:dyDescent="0.25">
      <c r="A27">
        <f>A23/A24*100</f>
        <v>64.583333333333343</v>
      </c>
      <c r="B27">
        <f t="shared" ref="B27:I27" si="3">B23/B24*100</f>
        <v>67.916666666666671</v>
      </c>
      <c r="C27">
        <f t="shared" si="3"/>
        <v>65.833333333333329</v>
      </c>
      <c r="D27">
        <f t="shared" si="3"/>
        <v>66.875</v>
      </c>
      <c r="E27">
        <f t="shared" si="3"/>
        <v>65.416666666666671</v>
      </c>
      <c r="F27">
        <f t="shared" si="3"/>
        <v>56.666666666666664</v>
      </c>
      <c r="G27">
        <f t="shared" si="3"/>
        <v>0</v>
      </c>
      <c r="H27">
        <f t="shared" si="3"/>
        <v>0</v>
      </c>
      <c r="I27">
        <f t="shared" si="3"/>
        <v>0</v>
      </c>
      <c r="J27">
        <v>14</v>
      </c>
      <c r="K27">
        <v>14</v>
      </c>
      <c r="L27">
        <v>14</v>
      </c>
      <c r="M27">
        <v>14</v>
      </c>
      <c r="N27">
        <v>14</v>
      </c>
      <c r="O27">
        <v>14</v>
      </c>
      <c r="P27">
        <v>15</v>
      </c>
      <c r="S27">
        <v>6</v>
      </c>
      <c r="T27">
        <v>6</v>
      </c>
      <c r="U27">
        <v>7</v>
      </c>
      <c r="V27">
        <v>7</v>
      </c>
      <c r="W27">
        <v>6.5</v>
      </c>
      <c r="X27">
        <v>6</v>
      </c>
      <c r="Y27">
        <v>6</v>
      </c>
      <c r="AA27">
        <f>SUM(AA2:AA25)</f>
        <v>175.5</v>
      </c>
      <c r="AB27">
        <f t="shared" ref="AB27:AI27" si="4">SUM(AB2:AB25)</f>
        <v>188</v>
      </c>
      <c r="AC27">
        <f t="shared" si="4"/>
        <v>194.5</v>
      </c>
      <c r="AD27">
        <f t="shared" si="4"/>
        <v>188.5</v>
      </c>
      <c r="AE27">
        <f t="shared" si="4"/>
        <v>197</v>
      </c>
      <c r="AF27">
        <f t="shared" si="4"/>
        <v>195.5</v>
      </c>
      <c r="AG27">
        <f t="shared" si="4"/>
        <v>0</v>
      </c>
      <c r="AH27">
        <f t="shared" si="4"/>
        <v>0</v>
      </c>
      <c r="AI27">
        <f t="shared" si="4"/>
        <v>0</v>
      </c>
      <c r="AJ27">
        <v>7</v>
      </c>
      <c r="AK27">
        <v>14</v>
      </c>
      <c r="AM27">
        <v>6.5</v>
      </c>
      <c r="AN27">
        <v>7</v>
      </c>
    </row>
    <row r="28" spans="1:40" x14ac:dyDescent="0.25">
      <c r="J28">
        <f>SUM(J22:J27)</f>
        <v>55</v>
      </c>
      <c r="K28">
        <f t="shared" ref="K28:R28" si="5">SUM(K22:K27)</f>
        <v>55</v>
      </c>
      <c r="L28">
        <f t="shared" si="5"/>
        <v>53</v>
      </c>
      <c r="M28">
        <f t="shared" si="5"/>
        <v>54</v>
      </c>
      <c r="N28">
        <f t="shared" si="5"/>
        <v>55</v>
      </c>
      <c r="O28">
        <f t="shared" si="5"/>
        <v>54</v>
      </c>
      <c r="P28">
        <f t="shared" si="5"/>
        <v>58</v>
      </c>
      <c r="Q28">
        <f t="shared" si="5"/>
        <v>0</v>
      </c>
      <c r="R28">
        <f t="shared" si="5"/>
        <v>0</v>
      </c>
      <c r="S28">
        <v>7</v>
      </c>
      <c r="T28">
        <v>6</v>
      </c>
      <c r="U28">
        <v>6</v>
      </c>
      <c r="V28">
        <v>7</v>
      </c>
      <c r="W28">
        <v>7</v>
      </c>
      <c r="X28">
        <v>6</v>
      </c>
      <c r="Y28">
        <v>6.5</v>
      </c>
      <c r="AA28">
        <v>290</v>
      </c>
      <c r="AB28">
        <v>290</v>
      </c>
      <c r="AC28">
        <v>290</v>
      </c>
      <c r="AD28">
        <v>290</v>
      </c>
      <c r="AE28">
        <v>290</v>
      </c>
      <c r="AF28">
        <v>290</v>
      </c>
      <c r="AG28">
        <v>290</v>
      </c>
      <c r="AH28">
        <v>290</v>
      </c>
      <c r="AI28">
        <v>290</v>
      </c>
      <c r="AJ28">
        <v>7</v>
      </c>
      <c r="AK28">
        <v>12</v>
      </c>
      <c r="AM28">
        <v>7</v>
      </c>
      <c r="AN28">
        <v>6.5</v>
      </c>
    </row>
    <row r="29" spans="1:40" x14ac:dyDescent="0.25">
      <c r="F29">
        <v>2</v>
      </c>
      <c r="J29">
        <f>SUM(J2:J27)</f>
        <v>195.5</v>
      </c>
      <c r="K29">
        <v>195.5</v>
      </c>
      <c r="L29">
        <f t="shared" ref="L29:R29" si="6">SUM(L2:L27)</f>
        <v>193.5</v>
      </c>
      <c r="M29">
        <f t="shared" si="6"/>
        <v>194.5</v>
      </c>
      <c r="N29">
        <f t="shared" si="6"/>
        <v>197</v>
      </c>
      <c r="O29">
        <f t="shared" si="6"/>
        <v>195.5</v>
      </c>
      <c r="P29">
        <f t="shared" si="6"/>
        <v>204.5</v>
      </c>
      <c r="Q29">
        <f t="shared" si="6"/>
        <v>0</v>
      </c>
      <c r="R29">
        <f t="shared" si="6"/>
        <v>0</v>
      </c>
      <c r="S29">
        <v>13</v>
      </c>
      <c r="T29">
        <v>14</v>
      </c>
      <c r="U29">
        <v>13</v>
      </c>
      <c r="V29">
        <v>14</v>
      </c>
      <c r="W29">
        <v>14</v>
      </c>
      <c r="X29">
        <v>14</v>
      </c>
      <c r="Y29">
        <v>13</v>
      </c>
      <c r="AA29">
        <f>AA27/AA28*100</f>
        <v>60.517241379310349</v>
      </c>
      <c r="AB29">
        <f t="shared" ref="AB29:AI29" si="7">AB27/AB28*100</f>
        <v>64.827586206896541</v>
      </c>
      <c r="AC29">
        <f t="shared" si="7"/>
        <v>67.068965517241381</v>
      </c>
      <c r="AD29">
        <f t="shared" si="7"/>
        <v>65</v>
      </c>
      <c r="AE29">
        <f t="shared" si="7"/>
        <v>67.931034482758619</v>
      </c>
      <c r="AF29">
        <f t="shared" si="7"/>
        <v>67.41379310344827</v>
      </c>
      <c r="AG29">
        <f t="shared" si="7"/>
        <v>0</v>
      </c>
      <c r="AH29">
        <f t="shared" si="7"/>
        <v>0</v>
      </c>
      <c r="AI29">
        <f t="shared" si="7"/>
        <v>0</v>
      </c>
      <c r="AJ29">
        <v>6</v>
      </c>
      <c r="AK29">
        <v>12</v>
      </c>
      <c r="AM29">
        <v>6.5</v>
      </c>
      <c r="AN29">
        <v>14</v>
      </c>
    </row>
    <row r="30" spans="1:40" x14ac:dyDescent="0.25">
      <c r="J30">
        <v>290</v>
      </c>
      <c r="K30">
        <v>290</v>
      </c>
      <c r="L30">
        <v>290</v>
      </c>
      <c r="M30">
        <v>290</v>
      </c>
      <c r="N30">
        <v>290</v>
      </c>
      <c r="O30">
        <v>290</v>
      </c>
      <c r="P30">
        <v>290</v>
      </c>
      <c r="Q30">
        <v>290</v>
      </c>
      <c r="R30">
        <v>290</v>
      </c>
      <c r="S30">
        <v>13</v>
      </c>
      <c r="T30">
        <v>12</v>
      </c>
      <c r="U30">
        <v>13</v>
      </c>
      <c r="V30">
        <v>13</v>
      </c>
      <c r="W30">
        <v>14</v>
      </c>
      <c r="X30">
        <v>13</v>
      </c>
      <c r="Y30">
        <v>13</v>
      </c>
      <c r="AJ30">
        <v>7.5</v>
      </c>
      <c r="AK30">
        <v>14</v>
      </c>
      <c r="AM30">
        <v>14</v>
      </c>
      <c r="AN30">
        <v>14</v>
      </c>
    </row>
    <row r="31" spans="1:40" x14ac:dyDescent="0.25">
      <c r="J31">
        <f>J29/J30*100</f>
        <v>67.41379310344827</v>
      </c>
      <c r="K31">
        <f t="shared" ref="K31:R31" si="8">K29/K30*100</f>
        <v>67.41379310344827</v>
      </c>
      <c r="L31">
        <f t="shared" si="8"/>
        <v>66.724137931034477</v>
      </c>
      <c r="M31">
        <f t="shared" si="8"/>
        <v>67.068965517241381</v>
      </c>
      <c r="N31">
        <f t="shared" si="8"/>
        <v>67.931034482758619</v>
      </c>
      <c r="O31">
        <f t="shared" si="8"/>
        <v>67.41379310344827</v>
      </c>
      <c r="P31">
        <f t="shared" si="8"/>
        <v>70.517241379310349</v>
      </c>
      <c r="Q31">
        <f t="shared" si="8"/>
        <v>0</v>
      </c>
      <c r="R31">
        <f t="shared" si="8"/>
        <v>0</v>
      </c>
      <c r="S31">
        <v>13</v>
      </c>
      <c r="T31">
        <v>13</v>
      </c>
      <c r="U31">
        <v>14</v>
      </c>
      <c r="V31">
        <v>13</v>
      </c>
      <c r="W31">
        <v>13</v>
      </c>
      <c r="X31">
        <v>14</v>
      </c>
      <c r="Y31">
        <v>14</v>
      </c>
      <c r="AJ31">
        <v>6.5</v>
      </c>
      <c r="AK31">
        <f>SUM(AK2:AK30)</f>
        <v>220</v>
      </c>
      <c r="AM31">
        <v>14</v>
      </c>
      <c r="AN31">
        <f>SUM(AN2:AN30)</f>
        <v>234.5</v>
      </c>
    </row>
    <row r="32" spans="1:40" x14ac:dyDescent="0.25">
      <c r="K32">
        <v>2</v>
      </c>
      <c r="S32">
        <v>14</v>
      </c>
      <c r="T32">
        <v>14</v>
      </c>
      <c r="U32">
        <v>14</v>
      </c>
      <c r="V32">
        <v>14</v>
      </c>
      <c r="W32">
        <v>14</v>
      </c>
      <c r="X32">
        <v>14</v>
      </c>
      <c r="Y32">
        <v>14</v>
      </c>
      <c r="AJ32">
        <v>13</v>
      </c>
      <c r="AK32">
        <v>340</v>
      </c>
      <c r="AM32">
        <f>SUM(AM2:AM31)</f>
        <v>257</v>
      </c>
      <c r="AN32">
        <v>340</v>
      </c>
    </row>
    <row r="33" spans="19:40" x14ac:dyDescent="0.25">
      <c r="S33">
        <f>SUM(S29:S32)</f>
        <v>53</v>
      </c>
      <c r="T33">
        <f t="shared" ref="T33:Z33" si="9">SUM(T29:T32)</f>
        <v>53</v>
      </c>
      <c r="U33">
        <f t="shared" si="9"/>
        <v>54</v>
      </c>
      <c r="V33">
        <f t="shared" si="9"/>
        <v>54</v>
      </c>
      <c r="W33">
        <f t="shared" si="9"/>
        <v>55</v>
      </c>
      <c r="X33">
        <f t="shared" si="9"/>
        <v>55</v>
      </c>
      <c r="Y33">
        <f t="shared" si="9"/>
        <v>54</v>
      </c>
      <c r="Z33">
        <f t="shared" si="9"/>
        <v>0</v>
      </c>
      <c r="AJ33">
        <v>14</v>
      </c>
      <c r="AK33">
        <f>AK31/AK32*100</f>
        <v>64.705882352941174</v>
      </c>
      <c r="AM33">
        <v>380</v>
      </c>
      <c r="AN33">
        <f>AN31/AN32*100</f>
        <v>68.970588235294116</v>
      </c>
    </row>
    <row r="34" spans="19:40" x14ac:dyDescent="0.25">
      <c r="S34">
        <f>SUM(S2:S32)</f>
        <v>225</v>
      </c>
      <c r="T34">
        <f t="shared" ref="T34:Z34" si="10">SUM(T2:T32)</f>
        <v>228.5</v>
      </c>
      <c r="U34">
        <v>226</v>
      </c>
      <c r="V34">
        <f t="shared" si="10"/>
        <v>224.5</v>
      </c>
      <c r="W34">
        <f t="shared" si="10"/>
        <v>232.5</v>
      </c>
      <c r="X34">
        <f t="shared" si="10"/>
        <v>231.5</v>
      </c>
      <c r="Y34">
        <f t="shared" si="10"/>
        <v>228</v>
      </c>
      <c r="Z34">
        <f t="shared" si="10"/>
        <v>0</v>
      </c>
      <c r="AJ34">
        <f>SUM(AJ2:AJ33)</f>
        <v>255.5</v>
      </c>
      <c r="AM34">
        <f>AM32/AM33*100</f>
        <v>67.631578947368425</v>
      </c>
    </row>
    <row r="35" spans="19:40" x14ac:dyDescent="0.25">
      <c r="S35">
        <v>340</v>
      </c>
      <c r="T35">
        <v>340</v>
      </c>
      <c r="U35">
        <v>340</v>
      </c>
      <c r="V35">
        <v>340</v>
      </c>
      <c r="W35">
        <v>340</v>
      </c>
      <c r="X35">
        <v>340</v>
      </c>
      <c r="Y35">
        <v>340</v>
      </c>
      <c r="Z35">
        <v>340</v>
      </c>
      <c r="AJ35">
        <v>370</v>
      </c>
    </row>
    <row r="36" spans="19:40" x14ac:dyDescent="0.25">
      <c r="S36">
        <f>S34/S35*100</f>
        <v>66.17647058823529</v>
      </c>
      <c r="T36">
        <f t="shared" ref="T36:Z36" si="11">T34/T35*100</f>
        <v>67.205882352941188</v>
      </c>
      <c r="U36">
        <f t="shared" si="11"/>
        <v>66.470588235294116</v>
      </c>
      <c r="V36">
        <f t="shared" si="11"/>
        <v>66.029411764705884</v>
      </c>
      <c r="W36">
        <f t="shared" si="11"/>
        <v>68.382352941176478</v>
      </c>
      <c r="X36">
        <f t="shared" si="11"/>
        <v>68.088235294117652</v>
      </c>
      <c r="Y36">
        <f t="shared" si="11"/>
        <v>67.058823529411754</v>
      </c>
      <c r="Z36">
        <f t="shared" si="11"/>
        <v>0</v>
      </c>
      <c r="AJ36">
        <f>AJ34/AJ35*100</f>
        <v>69.054054054054063</v>
      </c>
    </row>
    <row r="37" spans="19:40" x14ac:dyDescent="0.25">
      <c r="U37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"/>
  <sheetViews>
    <sheetView topLeftCell="AA1" workbookViewId="0">
      <selection activeCell="AI26" sqref="AI26"/>
    </sheetView>
  </sheetViews>
  <sheetFormatPr defaultRowHeight="15" x14ac:dyDescent="0.25"/>
  <sheetData>
    <row r="1" spans="1:35" x14ac:dyDescent="0.25">
      <c r="A1">
        <v>78</v>
      </c>
      <c r="B1">
        <v>79</v>
      </c>
      <c r="C1">
        <v>81</v>
      </c>
      <c r="D1">
        <v>80</v>
      </c>
      <c r="E1">
        <v>39</v>
      </c>
      <c r="F1">
        <v>31</v>
      </c>
      <c r="H1">
        <v>82</v>
      </c>
      <c r="I1">
        <v>78</v>
      </c>
      <c r="J1">
        <v>80</v>
      </c>
      <c r="K1">
        <v>41</v>
      </c>
      <c r="L1">
        <v>77</v>
      </c>
      <c r="O1">
        <v>39</v>
      </c>
      <c r="P1">
        <v>76</v>
      </c>
      <c r="Q1">
        <v>77</v>
      </c>
      <c r="R1">
        <v>30</v>
      </c>
      <c r="S1">
        <v>30</v>
      </c>
      <c r="T1">
        <v>41</v>
      </c>
      <c r="U1">
        <v>63</v>
      </c>
      <c r="Y1">
        <v>43</v>
      </c>
      <c r="Z1">
        <v>26</v>
      </c>
      <c r="AA1">
        <v>22</v>
      </c>
      <c r="AB1">
        <v>22</v>
      </c>
      <c r="AC1">
        <v>45</v>
      </c>
      <c r="AE1">
        <v>40</v>
      </c>
      <c r="AF1">
        <v>32</v>
      </c>
      <c r="AG1">
        <v>48</v>
      </c>
      <c r="AH1">
        <v>29</v>
      </c>
      <c r="AI1">
        <v>28</v>
      </c>
    </row>
    <row r="2" spans="1:35" x14ac:dyDescent="0.25">
      <c r="A2">
        <v>6.5</v>
      </c>
      <c r="B2">
        <v>6</v>
      </c>
      <c r="C2">
        <v>6.5</v>
      </c>
      <c r="D2">
        <v>5</v>
      </c>
      <c r="E2">
        <v>6.5</v>
      </c>
      <c r="F2">
        <v>6.5</v>
      </c>
      <c r="H2">
        <v>6.5</v>
      </c>
      <c r="I2">
        <v>6.5</v>
      </c>
      <c r="J2">
        <v>6</v>
      </c>
      <c r="K2">
        <v>6.5</v>
      </c>
      <c r="L2">
        <v>7</v>
      </c>
      <c r="O2">
        <v>7</v>
      </c>
      <c r="P2">
        <v>6.5</v>
      </c>
      <c r="Q2">
        <v>7</v>
      </c>
      <c r="R2">
        <v>8</v>
      </c>
      <c r="S2">
        <v>6.5</v>
      </c>
      <c r="T2">
        <v>7</v>
      </c>
      <c r="U2">
        <v>6</v>
      </c>
      <c r="V2">
        <v>7</v>
      </c>
      <c r="Y2">
        <v>7</v>
      </c>
      <c r="Z2">
        <v>6.5</v>
      </c>
      <c r="AA2">
        <v>6</v>
      </c>
      <c r="AB2">
        <v>6.5</v>
      </c>
      <c r="AC2">
        <v>7</v>
      </c>
      <c r="AE2">
        <v>7</v>
      </c>
      <c r="AF2">
        <v>7.5</v>
      </c>
      <c r="AG2">
        <v>7.5</v>
      </c>
      <c r="AH2">
        <v>7</v>
      </c>
      <c r="AI2">
        <v>8</v>
      </c>
    </row>
    <row r="3" spans="1:35" x14ac:dyDescent="0.25">
      <c r="A3">
        <v>7</v>
      </c>
      <c r="B3">
        <v>6</v>
      </c>
      <c r="C3">
        <v>7</v>
      </c>
      <c r="D3">
        <v>5</v>
      </c>
      <c r="E3">
        <v>6</v>
      </c>
      <c r="F3">
        <v>7</v>
      </c>
      <c r="H3">
        <v>7</v>
      </c>
      <c r="I3">
        <v>7</v>
      </c>
      <c r="J3">
        <v>7</v>
      </c>
      <c r="K3">
        <v>7</v>
      </c>
      <c r="L3">
        <v>7.5</v>
      </c>
      <c r="O3">
        <v>6.5</v>
      </c>
      <c r="P3">
        <v>7</v>
      </c>
      <c r="Q3">
        <v>7</v>
      </c>
      <c r="R3">
        <v>8</v>
      </c>
      <c r="S3">
        <v>7.5</v>
      </c>
      <c r="T3">
        <v>7</v>
      </c>
      <c r="U3">
        <v>6.5</v>
      </c>
      <c r="V3">
        <v>7.5</v>
      </c>
      <c r="Y3">
        <v>7</v>
      </c>
      <c r="Z3">
        <v>7</v>
      </c>
      <c r="AA3">
        <v>7</v>
      </c>
      <c r="AB3">
        <v>6.5</v>
      </c>
      <c r="AC3">
        <v>7.5</v>
      </c>
      <c r="AE3">
        <v>7.5</v>
      </c>
      <c r="AF3">
        <v>8</v>
      </c>
      <c r="AG3">
        <v>7.5</v>
      </c>
      <c r="AH3">
        <v>7.5</v>
      </c>
      <c r="AI3">
        <v>7</v>
      </c>
    </row>
    <row r="4" spans="1:35" x14ac:dyDescent="0.25">
      <c r="A4">
        <v>7</v>
      </c>
      <c r="B4">
        <v>5.5</v>
      </c>
      <c r="C4">
        <v>6</v>
      </c>
      <c r="D4">
        <v>6.5</v>
      </c>
      <c r="E4">
        <v>7</v>
      </c>
      <c r="F4">
        <v>7</v>
      </c>
      <c r="H4">
        <v>7</v>
      </c>
      <c r="I4">
        <v>6.5</v>
      </c>
      <c r="J4">
        <v>7.5</v>
      </c>
      <c r="K4">
        <v>6.5</v>
      </c>
      <c r="L4">
        <v>7.5</v>
      </c>
      <c r="O4">
        <v>5</v>
      </c>
      <c r="P4">
        <v>6.5</v>
      </c>
      <c r="Q4">
        <v>7.5</v>
      </c>
      <c r="R4">
        <v>6.5</v>
      </c>
      <c r="S4">
        <v>7.5</v>
      </c>
      <c r="T4">
        <v>7</v>
      </c>
      <c r="U4">
        <v>6</v>
      </c>
      <c r="V4">
        <v>7</v>
      </c>
      <c r="Y4">
        <v>6</v>
      </c>
      <c r="Z4">
        <v>6</v>
      </c>
      <c r="AA4">
        <v>7</v>
      </c>
      <c r="AB4">
        <v>6</v>
      </c>
      <c r="AC4">
        <v>6</v>
      </c>
      <c r="AE4">
        <v>7</v>
      </c>
      <c r="AF4">
        <v>8</v>
      </c>
      <c r="AG4">
        <v>7.5</v>
      </c>
      <c r="AH4">
        <v>7.5</v>
      </c>
      <c r="AI4">
        <v>8</v>
      </c>
    </row>
    <row r="5" spans="1:35" x14ac:dyDescent="0.25">
      <c r="A5">
        <v>7</v>
      </c>
      <c r="B5">
        <v>7</v>
      </c>
      <c r="C5">
        <v>6.5</v>
      </c>
      <c r="D5">
        <v>7</v>
      </c>
      <c r="E5">
        <v>7.5</v>
      </c>
      <c r="F5">
        <v>7.5</v>
      </c>
      <c r="H5">
        <v>7</v>
      </c>
      <c r="I5">
        <v>6.5</v>
      </c>
      <c r="J5">
        <v>7.5</v>
      </c>
      <c r="K5">
        <v>7</v>
      </c>
      <c r="L5">
        <v>7.5</v>
      </c>
      <c r="O5">
        <v>6</v>
      </c>
      <c r="P5">
        <v>6</v>
      </c>
      <c r="Q5">
        <v>7.5</v>
      </c>
      <c r="R5">
        <v>7</v>
      </c>
      <c r="S5">
        <v>6.5</v>
      </c>
      <c r="T5">
        <v>7</v>
      </c>
      <c r="U5">
        <v>6.5</v>
      </c>
      <c r="V5">
        <v>7</v>
      </c>
      <c r="Y5">
        <v>7</v>
      </c>
      <c r="Z5">
        <v>7.5</v>
      </c>
      <c r="AA5">
        <v>7</v>
      </c>
      <c r="AB5">
        <v>7</v>
      </c>
      <c r="AC5">
        <v>7.5</v>
      </c>
      <c r="AE5">
        <v>7.5</v>
      </c>
      <c r="AF5">
        <v>7</v>
      </c>
      <c r="AG5">
        <v>6.5</v>
      </c>
      <c r="AH5">
        <v>7</v>
      </c>
      <c r="AI5">
        <v>7.5</v>
      </c>
    </row>
    <row r="6" spans="1:35" x14ac:dyDescent="0.25">
      <c r="A6">
        <v>14</v>
      </c>
      <c r="B6">
        <v>10</v>
      </c>
      <c r="C6">
        <v>12</v>
      </c>
      <c r="D6">
        <v>12</v>
      </c>
      <c r="E6">
        <v>13</v>
      </c>
      <c r="F6">
        <v>11</v>
      </c>
      <c r="H6">
        <v>7</v>
      </c>
      <c r="I6">
        <v>6</v>
      </c>
      <c r="J6">
        <v>5</v>
      </c>
      <c r="K6">
        <v>6.5</v>
      </c>
      <c r="L6">
        <v>6.5</v>
      </c>
      <c r="O6">
        <v>7</v>
      </c>
      <c r="P6">
        <v>6.5</v>
      </c>
      <c r="Q6">
        <v>5</v>
      </c>
      <c r="R6">
        <v>8</v>
      </c>
      <c r="S6">
        <v>7</v>
      </c>
      <c r="T6">
        <v>7.5</v>
      </c>
      <c r="U6">
        <v>6</v>
      </c>
      <c r="V6">
        <v>7.5</v>
      </c>
      <c r="Y6">
        <v>7</v>
      </c>
      <c r="Z6">
        <v>7</v>
      </c>
      <c r="AA6">
        <v>6.5</v>
      </c>
      <c r="AB6">
        <v>6</v>
      </c>
      <c r="AC6">
        <v>6.5</v>
      </c>
      <c r="AE6">
        <v>6.5</v>
      </c>
      <c r="AF6">
        <v>7</v>
      </c>
      <c r="AG6">
        <v>7</v>
      </c>
      <c r="AH6">
        <v>7</v>
      </c>
      <c r="AI6">
        <v>7</v>
      </c>
    </row>
    <row r="7" spans="1:35" x14ac:dyDescent="0.25">
      <c r="A7">
        <v>7</v>
      </c>
      <c r="B7">
        <v>6.5</v>
      </c>
      <c r="C7">
        <v>6.5</v>
      </c>
      <c r="D7">
        <v>6</v>
      </c>
      <c r="E7">
        <v>7</v>
      </c>
      <c r="F7">
        <v>7.5</v>
      </c>
      <c r="H7">
        <v>6.5</v>
      </c>
      <c r="I7">
        <v>6.5</v>
      </c>
      <c r="J7">
        <v>6</v>
      </c>
      <c r="K7">
        <v>6.5</v>
      </c>
      <c r="L7">
        <v>7</v>
      </c>
      <c r="O7">
        <v>7</v>
      </c>
      <c r="P7">
        <v>6.5</v>
      </c>
      <c r="Q7">
        <v>6.5</v>
      </c>
      <c r="R7">
        <v>7</v>
      </c>
      <c r="S7">
        <v>7.5</v>
      </c>
      <c r="T7">
        <v>5</v>
      </c>
      <c r="U7">
        <v>7</v>
      </c>
      <c r="V7">
        <v>8</v>
      </c>
      <c r="Y7">
        <v>7.5</v>
      </c>
      <c r="Z7">
        <v>7.5</v>
      </c>
      <c r="AA7">
        <v>7</v>
      </c>
      <c r="AB7">
        <v>6</v>
      </c>
      <c r="AC7">
        <v>6.5</v>
      </c>
      <c r="AE7">
        <v>7</v>
      </c>
      <c r="AF7">
        <v>8</v>
      </c>
      <c r="AG7">
        <v>7.5</v>
      </c>
      <c r="AH7">
        <v>7.5</v>
      </c>
      <c r="AI7">
        <v>8</v>
      </c>
    </row>
    <row r="8" spans="1:35" x14ac:dyDescent="0.25">
      <c r="A8">
        <v>7.5</v>
      </c>
      <c r="B8">
        <v>6.5</v>
      </c>
      <c r="C8">
        <v>6.5</v>
      </c>
      <c r="D8">
        <v>6.5</v>
      </c>
      <c r="E8">
        <v>7</v>
      </c>
      <c r="F8">
        <v>7</v>
      </c>
      <c r="H8">
        <v>7</v>
      </c>
      <c r="I8">
        <v>7</v>
      </c>
      <c r="J8">
        <v>7.5</v>
      </c>
      <c r="K8">
        <v>7.5</v>
      </c>
      <c r="L8">
        <v>5.5</v>
      </c>
      <c r="O8">
        <v>7.5</v>
      </c>
      <c r="P8">
        <v>6.5</v>
      </c>
      <c r="Q8">
        <v>4</v>
      </c>
      <c r="R8">
        <v>7.5</v>
      </c>
      <c r="S8">
        <v>7.5</v>
      </c>
      <c r="T8">
        <v>6.5</v>
      </c>
      <c r="U8">
        <v>7.5</v>
      </c>
      <c r="V8">
        <v>7.5</v>
      </c>
      <c r="Y8">
        <v>7</v>
      </c>
      <c r="Z8">
        <v>6.5</v>
      </c>
      <c r="AA8">
        <v>6.5</v>
      </c>
      <c r="AB8">
        <v>7</v>
      </c>
      <c r="AC8">
        <v>7.5</v>
      </c>
      <c r="AE8">
        <v>6</v>
      </c>
      <c r="AF8">
        <v>7</v>
      </c>
      <c r="AG8">
        <v>7</v>
      </c>
      <c r="AH8">
        <v>7.5</v>
      </c>
      <c r="AI8">
        <v>8</v>
      </c>
    </row>
    <row r="9" spans="1:35" x14ac:dyDescent="0.25">
      <c r="A9">
        <v>5</v>
      </c>
      <c r="B9">
        <v>5</v>
      </c>
      <c r="C9">
        <v>5</v>
      </c>
      <c r="D9">
        <v>5.5</v>
      </c>
      <c r="E9">
        <v>5.5</v>
      </c>
      <c r="F9">
        <v>6</v>
      </c>
      <c r="H9">
        <v>7</v>
      </c>
      <c r="I9">
        <v>7</v>
      </c>
      <c r="J9">
        <v>5</v>
      </c>
      <c r="K9">
        <v>7</v>
      </c>
      <c r="L9">
        <v>4</v>
      </c>
      <c r="O9">
        <v>6.5</v>
      </c>
      <c r="P9">
        <v>6.5</v>
      </c>
      <c r="Q9">
        <v>5</v>
      </c>
      <c r="R9">
        <v>6</v>
      </c>
      <c r="S9">
        <v>8</v>
      </c>
      <c r="T9">
        <v>5</v>
      </c>
      <c r="U9">
        <v>6.5</v>
      </c>
      <c r="V9">
        <v>6.5</v>
      </c>
      <c r="Y9">
        <v>7</v>
      </c>
      <c r="Z9">
        <v>7</v>
      </c>
      <c r="AA9">
        <v>7</v>
      </c>
      <c r="AB9">
        <v>7</v>
      </c>
      <c r="AC9">
        <v>7.5</v>
      </c>
      <c r="AE9">
        <v>5.5</v>
      </c>
      <c r="AF9">
        <v>7.5</v>
      </c>
      <c r="AG9">
        <v>7.5</v>
      </c>
      <c r="AH9">
        <v>7.5</v>
      </c>
      <c r="AI9">
        <v>7.5</v>
      </c>
    </row>
    <row r="10" spans="1:35" x14ac:dyDescent="0.25">
      <c r="A10">
        <v>7</v>
      </c>
      <c r="B10">
        <v>6.5</v>
      </c>
      <c r="C10">
        <v>7</v>
      </c>
      <c r="D10">
        <v>6.5</v>
      </c>
      <c r="E10">
        <v>7</v>
      </c>
      <c r="F10">
        <v>7.5</v>
      </c>
      <c r="H10">
        <v>6.5</v>
      </c>
      <c r="I10">
        <v>6.5</v>
      </c>
      <c r="J10">
        <v>5</v>
      </c>
      <c r="K10">
        <v>7</v>
      </c>
      <c r="L10">
        <v>7</v>
      </c>
      <c r="O10">
        <v>7.5</v>
      </c>
      <c r="P10">
        <v>7</v>
      </c>
      <c r="Q10">
        <v>7</v>
      </c>
      <c r="R10">
        <v>7.5</v>
      </c>
      <c r="S10">
        <v>7.5</v>
      </c>
      <c r="T10">
        <v>5.5</v>
      </c>
      <c r="U10">
        <v>7</v>
      </c>
      <c r="V10">
        <v>7.5</v>
      </c>
      <c r="Y10">
        <v>14</v>
      </c>
      <c r="Z10">
        <v>12</v>
      </c>
      <c r="AA10">
        <v>13</v>
      </c>
      <c r="AB10">
        <v>7.5</v>
      </c>
      <c r="AC10">
        <v>7.5</v>
      </c>
      <c r="AE10">
        <v>6.5</v>
      </c>
      <c r="AF10">
        <v>7</v>
      </c>
      <c r="AG10">
        <v>7.5</v>
      </c>
      <c r="AH10">
        <v>6</v>
      </c>
      <c r="AI10">
        <v>7.5</v>
      </c>
    </row>
    <row r="11" spans="1:35" x14ac:dyDescent="0.25">
      <c r="A11">
        <v>7.5</v>
      </c>
      <c r="B11">
        <v>7</v>
      </c>
      <c r="C11">
        <v>7</v>
      </c>
      <c r="D11">
        <v>7</v>
      </c>
      <c r="E11">
        <v>7</v>
      </c>
      <c r="F11">
        <v>7.5</v>
      </c>
      <c r="H11">
        <v>10</v>
      </c>
      <c r="I11">
        <v>15</v>
      </c>
      <c r="J11">
        <v>10</v>
      </c>
      <c r="K11">
        <v>14</v>
      </c>
      <c r="L11">
        <v>13</v>
      </c>
      <c r="O11">
        <v>7</v>
      </c>
      <c r="P11">
        <v>6</v>
      </c>
      <c r="Q11">
        <v>6.5</v>
      </c>
      <c r="R11">
        <v>7.5</v>
      </c>
      <c r="S11">
        <v>7.5</v>
      </c>
      <c r="T11">
        <v>14</v>
      </c>
      <c r="U11">
        <v>7</v>
      </c>
      <c r="V11">
        <v>7</v>
      </c>
      <c r="Y11">
        <v>7</v>
      </c>
      <c r="Z11">
        <v>7</v>
      </c>
      <c r="AA11">
        <v>6.5</v>
      </c>
      <c r="AB11">
        <v>13</v>
      </c>
      <c r="AC11">
        <v>14</v>
      </c>
      <c r="AE11">
        <v>5.5</v>
      </c>
      <c r="AF11">
        <v>5</v>
      </c>
      <c r="AG11">
        <v>6.5</v>
      </c>
      <c r="AH11">
        <v>7.5</v>
      </c>
      <c r="AI11">
        <v>8</v>
      </c>
    </row>
    <row r="12" spans="1:35" x14ac:dyDescent="0.25">
      <c r="A12">
        <v>7.5</v>
      </c>
      <c r="B12">
        <v>6</v>
      </c>
      <c r="C12">
        <v>7</v>
      </c>
      <c r="D12">
        <v>7</v>
      </c>
      <c r="E12">
        <v>7.5</v>
      </c>
      <c r="F12">
        <v>7</v>
      </c>
      <c r="H12">
        <v>6.5</v>
      </c>
      <c r="I12">
        <v>7</v>
      </c>
      <c r="J12">
        <v>6</v>
      </c>
      <c r="K12">
        <v>8</v>
      </c>
      <c r="L12">
        <v>5.5</v>
      </c>
      <c r="O12">
        <v>7.5</v>
      </c>
      <c r="P12">
        <v>6.5</v>
      </c>
      <c r="Q12">
        <v>7.5</v>
      </c>
      <c r="R12">
        <v>6</v>
      </c>
      <c r="S12">
        <v>7.5</v>
      </c>
      <c r="T12">
        <v>7</v>
      </c>
      <c r="U12">
        <v>13</v>
      </c>
      <c r="V12">
        <v>6.5</v>
      </c>
      <c r="Y12">
        <v>7.5</v>
      </c>
      <c r="Z12">
        <v>7</v>
      </c>
      <c r="AA12">
        <v>7</v>
      </c>
      <c r="AB12">
        <v>6</v>
      </c>
      <c r="AC12">
        <v>7.5</v>
      </c>
      <c r="AE12">
        <v>6.5</v>
      </c>
      <c r="AF12">
        <v>7</v>
      </c>
      <c r="AG12">
        <v>6.5</v>
      </c>
      <c r="AH12">
        <v>6.5</v>
      </c>
      <c r="AI12">
        <v>7</v>
      </c>
    </row>
    <row r="13" spans="1:35" x14ac:dyDescent="0.25">
      <c r="A13">
        <v>7.5</v>
      </c>
      <c r="B13">
        <v>5</v>
      </c>
      <c r="C13">
        <v>6</v>
      </c>
      <c r="D13">
        <v>4</v>
      </c>
      <c r="E13">
        <v>6.5</v>
      </c>
      <c r="F13">
        <v>5</v>
      </c>
      <c r="H13">
        <v>14</v>
      </c>
      <c r="I13">
        <v>15</v>
      </c>
      <c r="J13">
        <v>14</v>
      </c>
      <c r="K13">
        <v>15</v>
      </c>
      <c r="L13">
        <v>14</v>
      </c>
      <c r="O13">
        <v>14</v>
      </c>
      <c r="P13">
        <v>14</v>
      </c>
      <c r="Q13">
        <v>14</v>
      </c>
      <c r="R13">
        <v>6.5</v>
      </c>
      <c r="S13">
        <v>7.5</v>
      </c>
      <c r="U13">
        <v>7</v>
      </c>
      <c r="V13">
        <v>5</v>
      </c>
      <c r="Y13">
        <v>7.5</v>
      </c>
      <c r="Z13">
        <v>7.5</v>
      </c>
      <c r="AA13">
        <v>7.5</v>
      </c>
      <c r="AB13">
        <v>7</v>
      </c>
      <c r="AC13">
        <v>7.5</v>
      </c>
      <c r="AE13">
        <v>6.5</v>
      </c>
      <c r="AF13">
        <v>7.5</v>
      </c>
      <c r="AG13">
        <v>6.5</v>
      </c>
      <c r="AH13">
        <v>6.5</v>
      </c>
      <c r="AI13">
        <v>7.5</v>
      </c>
    </row>
    <row r="14" spans="1:35" x14ac:dyDescent="0.25">
      <c r="A14">
        <v>14</v>
      </c>
      <c r="B14">
        <v>13</v>
      </c>
      <c r="C14">
        <v>14</v>
      </c>
      <c r="D14">
        <v>13</v>
      </c>
      <c r="E14">
        <v>14</v>
      </c>
      <c r="F14">
        <v>15</v>
      </c>
      <c r="H14">
        <v>13</v>
      </c>
      <c r="I14">
        <v>14</v>
      </c>
      <c r="J14">
        <v>12</v>
      </c>
      <c r="K14">
        <v>13</v>
      </c>
      <c r="L14">
        <v>13</v>
      </c>
      <c r="O14">
        <v>7</v>
      </c>
      <c r="P14">
        <v>7</v>
      </c>
      <c r="Q14">
        <v>5.5</v>
      </c>
      <c r="R14">
        <v>7</v>
      </c>
      <c r="S14">
        <v>7</v>
      </c>
      <c r="U14">
        <v>6</v>
      </c>
      <c r="V14">
        <v>6</v>
      </c>
      <c r="Y14">
        <v>6.5</v>
      </c>
      <c r="Z14">
        <v>6.5</v>
      </c>
      <c r="AA14">
        <v>7</v>
      </c>
      <c r="AB14">
        <v>7.5</v>
      </c>
      <c r="AC14">
        <v>7.5</v>
      </c>
      <c r="AE14">
        <v>7.5</v>
      </c>
      <c r="AF14">
        <v>7</v>
      </c>
      <c r="AG14">
        <v>7</v>
      </c>
      <c r="AH14">
        <v>6.5</v>
      </c>
      <c r="AI14">
        <v>7.5</v>
      </c>
    </row>
    <row r="15" spans="1:35" x14ac:dyDescent="0.25">
      <c r="A15">
        <v>13</v>
      </c>
      <c r="B15">
        <v>10</v>
      </c>
      <c r="C15">
        <v>13</v>
      </c>
      <c r="D15">
        <v>12</v>
      </c>
      <c r="E15">
        <v>13</v>
      </c>
      <c r="F15">
        <v>14</v>
      </c>
      <c r="H15">
        <v>14</v>
      </c>
      <c r="I15">
        <v>13</v>
      </c>
      <c r="J15">
        <v>12</v>
      </c>
      <c r="K15">
        <v>14</v>
      </c>
      <c r="L15">
        <v>13</v>
      </c>
      <c r="O15">
        <v>14</v>
      </c>
      <c r="P15">
        <v>14</v>
      </c>
      <c r="Q15">
        <v>15</v>
      </c>
      <c r="R15">
        <v>8</v>
      </c>
      <c r="S15">
        <v>7.5</v>
      </c>
      <c r="T15">
        <v>6.5</v>
      </c>
      <c r="U15">
        <v>5.5</v>
      </c>
      <c r="V15">
        <v>6</v>
      </c>
      <c r="Y15">
        <v>7.5</v>
      </c>
      <c r="Z15">
        <v>7.5</v>
      </c>
      <c r="AA15">
        <v>7</v>
      </c>
      <c r="AB15">
        <v>6.5</v>
      </c>
      <c r="AC15">
        <v>7.5</v>
      </c>
      <c r="AE15">
        <v>6</v>
      </c>
      <c r="AF15">
        <v>7.5</v>
      </c>
      <c r="AG15">
        <v>7.5</v>
      </c>
      <c r="AH15">
        <v>7</v>
      </c>
      <c r="AI15">
        <v>7.5</v>
      </c>
    </row>
    <row r="16" spans="1:35" x14ac:dyDescent="0.25">
      <c r="A16">
        <v>14</v>
      </c>
      <c r="B16">
        <v>12</v>
      </c>
      <c r="C16">
        <v>13</v>
      </c>
      <c r="D16">
        <v>12</v>
      </c>
      <c r="E16">
        <v>14</v>
      </c>
      <c r="F16">
        <v>14</v>
      </c>
      <c r="H16">
        <v>13</v>
      </c>
      <c r="I16">
        <v>13</v>
      </c>
      <c r="J16">
        <v>12</v>
      </c>
      <c r="K16">
        <v>13</v>
      </c>
      <c r="L16">
        <v>13</v>
      </c>
      <c r="O16">
        <v>12</v>
      </c>
      <c r="P16">
        <v>13</v>
      </c>
      <c r="Q16">
        <v>13</v>
      </c>
      <c r="R16">
        <v>6.5</v>
      </c>
      <c r="S16">
        <v>6.5</v>
      </c>
      <c r="T16">
        <v>7.5</v>
      </c>
      <c r="U16">
        <v>6</v>
      </c>
      <c r="V16">
        <v>6.5</v>
      </c>
      <c r="Y16">
        <v>7</v>
      </c>
      <c r="Z16">
        <v>7.5</v>
      </c>
      <c r="AA16">
        <v>6.5</v>
      </c>
      <c r="AB16">
        <v>7</v>
      </c>
      <c r="AC16">
        <v>7</v>
      </c>
      <c r="AE16">
        <v>7</v>
      </c>
      <c r="AF16">
        <v>7.5</v>
      </c>
      <c r="AG16">
        <v>6.5</v>
      </c>
      <c r="AH16">
        <v>7</v>
      </c>
      <c r="AI16">
        <v>8</v>
      </c>
    </row>
    <row r="17" spans="1:38" x14ac:dyDescent="0.25">
      <c r="H17">
        <f>SUM(H13:H16)</f>
        <v>54</v>
      </c>
      <c r="I17">
        <f t="shared" ref="I17:N17" si="0">SUM(I13:I16)</f>
        <v>55</v>
      </c>
      <c r="J17">
        <f t="shared" si="0"/>
        <v>50</v>
      </c>
      <c r="K17">
        <f t="shared" si="0"/>
        <v>55</v>
      </c>
      <c r="L17">
        <f t="shared" si="0"/>
        <v>53</v>
      </c>
      <c r="M17">
        <f t="shared" si="0"/>
        <v>0</v>
      </c>
      <c r="N17">
        <f t="shared" si="0"/>
        <v>0</v>
      </c>
      <c r="O17">
        <v>14</v>
      </c>
      <c r="P17">
        <v>13</v>
      </c>
      <c r="Q17">
        <v>13</v>
      </c>
      <c r="R17">
        <v>5</v>
      </c>
      <c r="S17">
        <v>8</v>
      </c>
      <c r="T17">
        <v>7</v>
      </c>
      <c r="U17">
        <v>6</v>
      </c>
      <c r="V17">
        <v>7</v>
      </c>
      <c r="Y17">
        <v>15</v>
      </c>
      <c r="Z17">
        <v>15</v>
      </c>
      <c r="AA17">
        <v>15</v>
      </c>
      <c r="AB17">
        <v>14</v>
      </c>
      <c r="AC17">
        <v>15</v>
      </c>
      <c r="AE17">
        <v>7.5</v>
      </c>
      <c r="AF17">
        <v>7</v>
      </c>
      <c r="AG17">
        <v>6.5</v>
      </c>
      <c r="AH17">
        <v>7</v>
      </c>
      <c r="AI17">
        <v>7.5</v>
      </c>
    </row>
    <row r="18" spans="1:38" x14ac:dyDescent="0.25">
      <c r="A18">
        <v>14</v>
      </c>
      <c r="B18">
        <v>12</v>
      </c>
      <c r="C18">
        <v>13</v>
      </c>
      <c r="D18">
        <v>12</v>
      </c>
      <c r="E18">
        <v>14</v>
      </c>
      <c r="F18">
        <v>14</v>
      </c>
      <c r="H18">
        <f>SUM(H2:H16)</f>
        <v>132</v>
      </c>
      <c r="I18">
        <f t="shared" ref="I18:N18" si="1">SUM(I2:I16)</f>
        <v>136.5</v>
      </c>
      <c r="J18">
        <f t="shared" si="1"/>
        <v>122.5</v>
      </c>
      <c r="K18">
        <f t="shared" si="1"/>
        <v>138.5</v>
      </c>
      <c r="L18">
        <f t="shared" si="1"/>
        <v>131</v>
      </c>
      <c r="M18">
        <f t="shared" si="1"/>
        <v>0</v>
      </c>
      <c r="N18">
        <f t="shared" si="1"/>
        <v>0</v>
      </c>
      <c r="O18">
        <v>13</v>
      </c>
      <c r="P18">
        <v>13</v>
      </c>
      <c r="Q18">
        <v>13</v>
      </c>
      <c r="R18">
        <v>7.5</v>
      </c>
      <c r="S18">
        <v>14</v>
      </c>
      <c r="T18">
        <v>6.5</v>
      </c>
      <c r="U18">
        <v>6.5</v>
      </c>
      <c r="V18">
        <v>7</v>
      </c>
      <c r="Y18">
        <v>14</v>
      </c>
      <c r="Z18">
        <v>13</v>
      </c>
      <c r="AA18">
        <v>13</v>
      </c>
      <c r="AB18">
        <v>13</v>
      </c>
      <c r="AC18">
        <v>13</v>
      </c>
      <c r="AE18">
        <v>7</v>
      </c>
      <c r="AF18">
        <v>7.5</v>
      </c>
      <c r="AG18">
        <v>7</v>
      </c>
      <c r="AH18">
        <v>7</v>
      </c>
      <c r="AI18">
        <v>7.5</v>
      </c>
    </row>
    <row r="19" spans="1:38" x14ac:dyDescent="0.25">
      <c r="O19">
        <f>SUM(O15:O18)</f>
        <v>53</v>
      </c>
      <c r="P19">
        <f t="shared" ref="P19:Q19" si="2">SUM(P15:P18)</f>
        <v>53</v>
      </c>
      <c r="Q19">
        <f t="shared" si="2"/>
        <v>54</v>
      </c>
      <c r="R19">
        <v>6.5</v>
      </c>
      <c r="S19">
        <v>13</v>
      </c>
      <c r="T19">
        <v>14</v>
      </c>
      <c r="U19">
        <v>7</v>
      </c>
      <c r="V19">
        <v>6.5</v>
      </c>
      <c r="Y19">
        <v>14</v>
      </c>
      <c r="Z19">
        <v>14</v>
      </c>
      <c r="AA19">
        <v>14</v>
      </c>
      <c r="AB19">
        <v>14</v>
      </c>
      <c r="AC19">
        <v>15</v>
      </c>
      <c r="AE19">
        <v>7</v>
      </c>
      <c r="AF19">
        <v>7.5</v>
      </c>
      <c r="AG19">
        <v>7</v>
      </c>
      <c r="AH19">
        <v>7</v>
      </c>
      <c r="AI19">
        <v>7.5</v>
      </c>
    </row>
    <row r="20" spans="1:38" x14ac:dyDescent="0.25">
      <c r="A20">
        <v>14</v>
      </c>
      <c r="B20">
        <v>12</v>
      </c>
      <c r="C20">
        <v>12</v>
      </c>
      <c r="D20">
        <v>12</v>
      </c>
      <c r="E20">
        <v>14</v>
      </c>
      <c r="F20">
        <v>14</v>
      </c>
      <c r="H20">
        <v>200</v>
      </c>
      <c r="I20">
        <v>200</v>
      </c>
      <c r="J20">
        <v>200</v>
      </c>
      <c r="K20">
        <v>200</v>
      </c>
      <c r="L20">
        <v>200</v>
      </c>
      <c r="M20">
        <v>200</v>
      </c>
      <c r="N20">
        <v>200</v>
      </c>
      <c r="O20">
        <f>SUM(O2:O18)</f>
        <v>148.5</v>
      </c>
      <c r="P20">
        <f t="shared" ref="P20:Q20" si="3">SUM(P2:P18)</f>
        <v>145.5</v>
      </c>
      <c r="Q20">
        <f t="shared" si="3"/>
        <v>144</v>
      </c>
      <c r="R20">
        <v>7</v>
      </c>
      <c r="S20">
        <v>15</v>
      </c>
      <c r="T20">
        <v>13</v>
      </c>
      <c r="U20">
        <v>7</v>
      </c>
      <c r="V20">
        <v>6.5</v>
      </c>
      <c r="Y20">
        <v>14</v>
      </c>
      <c r="Z20">
        <v>13</v>
      </c>
      <c r="AA20">
        <v>13</v>
      </c>
      <c r="AB20">
        <v>13</v>
      </c>
      <c r="AC20">
        <v>14</v>
      </c>
      <c r="AE20">
        <v>6.5</v>
      </c>
      <c r="AF20">
        <v>7</v>
      </c>
      <c r="AG20">
        <v>6.5</v>
      </c>
      <c r="AH20">
        <v>6.5</v>
      </c>
      <c r="AI20">
        <v>7</v>
      </c>
    </row>
    <row r="21" spans="1:38" x14ac:dyDescent="0.25">
      <c r="AA21">
        <f>SUM(AA17:AA20)</f>
        <v>55</v>
      </c>
      <c r="AB21">
        <f>SUM(AB17:AB20)</f>
        <v>54</v>
      </c>
      <c r="AC21">
        <f>SUM(AC17:AC20)</f>
        <v>57</v>
      </c>
      <c r="AE21">
        <v>6</v>
      </c>
      <c r="AF21">
        <v>7</v>
      </c>
      <c r="AG21">
        <v>6.5</v>
      </c>
      <c r="AH21">
        <v>6.5</v>
      </c>
      <c r="AI21">
        <v>7</v>
      </c>
    </row>
    <row r="22" spans="1:38" x14ac:dyDescent="0.25">
      <c r="Y22">
        <f>SUM(Y17:Y20)</f>
        <v>57</v>
      </c>
      <c r="Z22">
        <f t="shared" ref="Z22:AA22" si="4">SUM(Z17:Z20)</f>
        <v>55</v>
      </c>
      <c r="AA22">
        <f t="shared" si="4"/>
        <v>55</v>
      </c>
      <c r="AB22">
        <f>SUM(AB2:AB20)</f>
        <v>160.5</v>
      </c>
      <c r="AC22">
        <f>SUM(AC2:AC20)</f>
        <v>171.5</v>
      </c>
      <c r="AE22">
        <v>6.5</v>
      </c>
      <c r="AF22">
        <v>7</v>
      </c>
      <c r="AG22">
        <v>7</v>
      </c>
      <c r="AH22">
        <v>7</v>
      </c>
      <c r="AI22">
        <v>8</v>
      </c>
    </row>
    <row r="23" spans="1:38" x14ac:dyDescent="0.25">
      <c r="A23">
        <f>SUM(A14:A20)</f>
        <v>69</v>
      </c>
      <c r="B23">
        <f t="shared" ref="B23:G23" si="5">SUM(B14:B20)</f>
        <v>59</v>
      </c>
      <c r="C23">
        <f t="shared" si="5"/>
        <v>65</v>
      </c>
      <c r="D23">
        <f t="shared" si="5"/>
        <v>61</v>
      </c>
      <c r="E23">
        <f t="shared" si="5"/>
        <v>69</v>
      </c>
      <c r="F23">
        <f t="shared" si="5"/>
        <v>71</v>
      </c>
      <c r="G23">
        <f t="shared" si="5"/>
        <v>0</v>
      </c>
      <c r="H23">
        <f>H18/H20*100</f>
        <v>66</v>
      </c>
      <c r="I23">
        <f t="shared" ref="I23:N23" si="6">I18/I20*100</f>
        <v>68.25</v>
      </c>
      <c r="J23">
        <f t="shared" si="6"/>
        <v>61.250000000000007</v>
      </c>
      <c r="K23">
        <f t="shared" si="6"/>
        <v>69.25</v>
      </c>
      <c r="L23">
        <f t="shared" si="6"/>
        <v>65.5</v>
      </c>
      <c r="M23">
        <f t="shared" si="6"/>
        <v>0</v>
      </c>
      <c r="N23">
        <f t="shared" si="6"/>
        <v>0</v>
      </c>
      <c r="O23">
        <v>220</v>
      </c>
      <c r="P23">
        <v>220</v>
      </c>
      <c r="Q23">
        <v>220</v>
      </c>
      <c r="R23">
        <v>7</v>
      </c>
      <c r="S23">
        <v>15</v>
      </c>
      <c r="T23">
        <v>14</v>
      </c>
      <c r="U23">
        <v>7</v>
      </c>
      <c r="V23">
        <v>7.5</v>
      </c>
      <c r="Y23">
        <f>SUM(Y2:Y20)</f>
        <v>169.5</v>
      </c>
      <c r="Z23">
        <f t="shared" ref="Z23:AA23" si="7">SUM(Z2:Z20)</f>
        <v>165</v>
      </c>
      <c r="AA23">
        <f t="shared" si="7"/>
        <v>163.5</v>
      </c>
      <c r="AB23">
        <v>240</v>
      </c>
      <c r="AC23">
        <v>240</v>
      </c>
      <c r="AE23">
        <v>6.5</v>
      </c>
      <c r="AF23">
        <v>7.5</v>
      </c>
      <c r="AG23">
        <v>7</v>
      </c>
      <c r="AH23">
        <v>7</v>
      </c>
      <c r="AI23">
        <v>7.5</v>
      </c>
    </row>
    <row r="24" spans="1:38" x14ac:dyDescent="0.25">
      <c r="A24">
        <f>SUM(A2:A20)</f>
        <v>159.5</v>
      </c>
      <c r="B24">
        <f t="shared" ref="B24:G24" si="8">SUM(B2:B20)</f>
        <v>136</v>
      </c>
      <c r="C24">
        <f t="shared" si="8"/>
        <v>148</v>
      </c>
      <c r="D24">
        <f t="shared" si="8"/>
        <v>139</v>
      </c>
      <c r="E24">
        <f t="shared" si="8"/>
        <v>156.5</v>
      </c>
      <c r="F24">
        <f t="shared" si="8"/>
        <v>157.5</v>
      </c>
      <c r="G24">
        <f t="shared" si="8"/>
        <v>0</v>
      </c>
      <c r="O24">
        <f>O20/O23*100</f>
        <v>67.5</v>
      </c>
      <c r="P24">
        <f t="shared" ref="P24:Q24" si="9">P20/P23*100</f>
        <v>66.13636363636364</v>
      </c>
      <c r="Q24">
        <f t="shared" si="9"/>
        <v>65.454545454545453</v>
      </c>
      <c r="R24">
        <v>6.5</v>
      </c>
      <c r="S24">
        <f>SUM(S2:S23)</f>
        <v>174</v>
      </c>
      <c r="T24">
        <v>13</v>
      </c>
      <c r="U24">
        <v>15</v>
      </c>
      <c r="V24">
        <v>15</v>
      </c>
      <c r="Y24">
        <v>240</v>
      </c>
      <c r="Z24">
        <v>240</v>
      </c>
      <c r="AA24">
        <v>240</v>
      </c>
      <c r="AB24">
        <f>AB22/AB23*100</f>
        <v>66.875</v>
      </c>
      <c r="AC24">
        <f>AC22/AC23*100</f>
        <v>71.458333333333329</v>
      </c>
      <c r="AE24">
        <v>6.5</v>
      </c>
      <c r="AF24">
        <v>7</v>
      </c>
      <c r="AG24">
        <v>7</v>
      </c>
      <c r="AH24">
        <v>7</v>
      </c>
      <c r="AI24">
        <v>7.5</v>
      </c>
    </row>
    <row r="25" spans="1:38" x14ac:dyDescent="0.25">
      <c r="A25">
        <v>230</v>
      </c>
      <c r="B25">
        <v>230</v>
      </c>
      <c r="C25">
        <v>230</v>
      </c>
      <c r="D25">
        <v>230</v>
      </c>
      <c r="E25">
        <v>230</v>
      </c>
      <c r="F25">
        <v>230</v>
      </c>
      <c r="G25">
        <v>230</v>
      </c>
      <c r="R25">
        <v>7</v>
      </c>
      <c r="S25">
        <v>240</v>
      </c>
      <c r="T25">
        <f>SUM(T2:T24)</f>
        <v>160</v>
      </c>
      <c r="U25">
        <v>13</v>
      </c>
      <c r="V25">
        <v>13</v>
      </c>
      <c r="Y25">
        <f>Y23/Y24*100</f>
        <v>70.625</v>
      </c>
      <c r="Z25">
        <f t="shared" ref="Z25:AA25" si="10">Z23/Z24*100</f>
        <v>68.75</v>
      </c>
      <c r="AA25">
        <f t="shared" si="10"/>
        <v>68.125</v>
      </c>
      <c r="AE25">
        <v>6.5</v>
      </c>
      <c r="AF25">
        <v>7</v>
      </c>
      <c r="AG25">
        <v>7</v>
      </c>
      <c r="AH25">
        <v>6.5</v>
      </c>
      <c r="AI25">
        <v>7.5</v>
      </c>
    </row>
    <row r="26" spans="1:38" x14ac:dyDescent="0.25">
      <c r="AE26">
        <f>SUM(AE17:AE25)</f>
        <v>60</v>
      </c>
      <c r="AF26">
        <f t="shared" ref="AF26:AL26" si="11">SUM(AF17:AF25)</f>
        <v>64.5</v>
      </c>
      <c r="AG26">
        <f t="shared" si="11"/>
        <v>61.5</v>
      </c>
      <c r="AH26">
        <f t="shared" si="11"/>
        <v>61.5</v>
      </c>
      <c r="AI26">
        <f t="shared" si="11"/>
        <v>67</v>
      </c>
      <c r="AJ26">
        <f t="shared" si="11"/>
        <v>0</v>
      </c>
      <c r="AK26">
        <f t="shared" si="11"/>
        <v>0</v>
      </c>
      <c r="AL26">
        <f t="shared" si="11"/>
        <v>0</v>
      </c>
    </row>
    <row r="27" spans="1:38" x14ac:dyDescent="0.25">
      <c r="A27">
        <f>A24/A25*100</f>
        <v>69.347826086956516</v>
      </c>
      <c r="B27">
        <f t="shared" ref="B27:G27" si="12">B24/B25*100</f>
        <v>59.130434782608695</v>
      </c>
      <c r="C27">
        <f t="shared" si="12"/>
        <v>64.347826086956516</v>
      </c>
      <c r="D27">
        <f t="shared" si="12"/>
        <v>60.434782608695649</v>
      </c>
      <c r="E27">
        <f t="shared" si="12"/>
        <v>68.043478260869563</v>
      </c>
      <c r="F27">
        <f t="shared" si="12"/>
        <v>68.478260869565219</v>
      </c>
      <c r="G27">
        <f t="shared" si="12"/>
        <v>0</v>
      </c>
      <c r="R27">
        <v>7.5</v>
      </c>
      <c r="S27">
        <f>S24/S25*100</f>
        <v>72.5</v>
      </c>
      <c r="T27">
        <v>240</v>
      </c>
      <c r="U27">
        <v>13</v>
      </c>
      <c r="V27">
        <v>14</v>
      </c>
      <c r="AE27">
        <f>SUM(AE2:AE25)</f>
        <v>159.5</v>
      </c>
      <c r="AF27">
        <f t="shared" ref="AF27:AL27" si="13">SUM(AF2:AF25)</f>
        <v>173</v>
      </c>
      <c r="AG27">
        <f t="shared" si="13"/>
        <v>167.5</v>
      </c>
      <c r="AH27">
        <f t="shared" si="13"/>
        <v>167</v>
      </c>
      <c r="AI27">
        <f t="shared" si="13"/>
        <v>181</v>
      </c>
      <c r="AJ27">
        <f t="shared" si="13"/>
        <v>0</v>
      </c>
      <c r="AK27">
        <f t="shared" si="13"/>
        <v>0</v>
      </c>
      <c r="AL27">
        <f t="shared" si="13"/>
        <v>0</v>
      </c>
    </row>
    <row r="28" spans="1:38" x14ac:dyDescent="0.25">
      <c r="R28">
        <v>7.5</v>
      </c>
      <c r="T28">
        <f>T25/T27*100</f>
        <v>66.666666666666657</v>
      </c>
      <c r="U28">
        <v>15</v>
      </c>
      <c r="V28">
        <v>15</v>
      </c>
      <c r="AE28">
        <v>240</v>
      </c>
      <c r="AF28">
        <v>240</v>
      </c>
      <c r="AG28">
        <v>240</v>
      </c>
      <c r="AH28">
        <v>240</v>
      </c>
      <c r="AI28">
        <v>240</v>
      </c>
      <c r="AJ28">
        <v>240</v>
      </c>
      <c r="AK28">
        <v>240</v>
      </c>
      <c r="AL28">
        <v>240</v>
      </c>
    </row>
    <row r="29" spans="1:38" x14ac:dyDescent="0.25">
      <c r="R29">
        <v>7.5</v>
      </c>
      <c r="U29">
        <f>SUM(U2:U28)</f>
        <v>193</v>
      </c>
      <c r="V29">
        <v>192</v>
      </c>
      <c r="AE29">
        <f>AE27/AE28*100</f>
        <v>66.458333333333329</v>
      </c>
      <c r="AF29">
        <f t="shared" ref="AF29:AL29" si="14">AF27/AF28*100</f>
        <v>72.083333333333329</v>
      </c>
      <c r="AG29">
        <f t="shared" si="14"/>
        <v>69.791666666666657</v>
      </c>
      <c r="AH29">
        <f t="shared" si="14"/>
        <v>69.583333333333329</v>
      </c>
      <c r="AI29">
        <f t="shared" si="14"/>
        <v>75.416666666666671</v>
      </c>
      <c r="AJ29">
        <f t="shared" si="14"/>
        <v>0</v>
      </c>
      <c r="AK29">
        <f t="shared" si="14"/>
        <v>0</v>
      </c>
      <c r="AL29">
        <f t="shared" si="14"/>
        <v>0</v>
      </c>
    </row>
    <row r="30" spans="1:38" x14ac:dyDescent="0.25">
      <c r="R30">
        <v>7.5</v>
      </c>
      <c r="U30">
        <v>290</v>
      </c>
      <c r="V30">
        <v>280</v>
      </c>
    </row>
    <row r="31" spans="1:38" x14ac:dyDescent="0.25">
      <c r="R31">
        <f>SUM(R2:R30)</f>
        <v>183.5</v>
      </c>
      <c r="U31">
        <f>U29/U30*100</f>
        <v>66.551724137931032</v>
      </c>
      <c r="V31">
        <f>V29/V30*100</f>
        <v>68.571428571428569</v>
      </c>
    </row>
    <row r="32" spans="1:38" x14ac:dyDescent="0.25">
      <c r="R32">
        <v>260</v>
      </c>
    </row>
    <row r="33" spans="18:18" x14ac:dyDescent="0.25">
      <c r="R33">
        <f>R31/R32*100</f>
        <v>70.57692307692308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Sheet4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2015-08-08T10:22:39Z</cp:lastPrinted>
  <dcterms:created xsi:type="dcterms:W3CDTF">2015-08-06T18:11:11Z</dcterms:created>
  <dcterms:modified xsi:type="dcterms:W3CDTF">2015-08-11T17:02:51Z</dcterms:modified>
</cp:coreProperties>
</file>