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 activeTab="1"/>
  </bookViews>
  <sheets>
    <sheet name="Sheet1" sheetId="1" r:id="rId1"/>
    <sheet name="70-75" sheetId="2" r:id="rId2"/>
    <sheet name="80-85CMS" sheetId="3" r:id="rId3"/>
    <sheet name="90-95" sheetId="4" r:id="rId4"/>
    <sheet name="1.-1.05" sheetId="5" r:id="rId5"/>
  </sheets>
  <calcPr calcId="145621"/>
</workbook>
</file>

<file path=xl/calcChain.xml><?xml version="1.0" encoding="utf-8"?>
<calcChain xmlns="http://schemas.openxmlformats.org/spreadsheetml/2006/main">
  <c r="K3" i="5" l="1"/>
  <c r="L3" i="5" s="1"/>
  <c r="O3" i="5"/>
  <c r="O4" i="5"/>
  <c r="J4" i="5"/>
  <c r="K4" i="5" s="1"/>
  <c r="L4" i="5" s="1"/>
  <c r="J9" i="5"/>
  <c r="K9" i="5" s="1"/>
  <c r="L9" i="5" s="1"/>
  <c r="J18" i="5"/>
  <c r="K18" i="5" s="1"/>
  <c r="L18" i="5" s="1"/>
  <c r="J11" i="5"/>
  <c r="K11" i="5" s="1"/>
  <c r="L11" i="5" s="1"/>
  <c r="O11" i="5"/>
  <c r="J16" i="5"/>
  <c r="K16" i="5" s="1"/>
  <c r="L16" i="5" s="1"/>
  <c r="J28" i="4"/>
  <c r="K28" i="4" s="1"/>
  <c r="L28" i="4" s="1"/>
  <c r="O28" i="4"/>
  <c r="J17" i="4"/>
  <c r="K17" i="4" s="1"/>
  <c r="L17" i="4" s="1"/>
  <c r="O17" i="4"/>
  <c r="J30" i="3"/>
  <c r="K30" i="3" s="1"/>
  <c r="L30" i="3" s="1"/>
  <c r="O30" i="3"/>
  <c r="J23" i="3"/>
  <c r="K23" i="3" s="1"/>
  <c r="L23" i="3" s="1"/>
  <c r="O23" i="3"/>
  <c r="J33" i="3"/>
  <c r="K33" i="3" s="1"/>
  <c r="L33" i="3" s="1"/>
  <c r="O33" i="3"/>
  <c r="J2" i="2"/>
  <c r="P4" i="5" l="1"/>
  <c r="P3" i="5"/>
  <c r="P11" i="5"/>
  <c r="P28" i="4"/>
  <c r="P17" i="4"/>
  <c r="P23" i="3"/>
  <c r="P30" i="3"/>
  <c r="P33" i="3"/>
  <c r="J27" i="2"/>
  <c r="K27" i="2" s="1"/>
  <c r="L27" i="2" s="1"/>
  <c r="O27" i="2"/>
  <c r="J34" i="2"/>
  <c r="K34" i="2" s="1"/>
  <c r="L34" i="2" s="1"/>
  <c r="O34" i="2"/>
  <c r="J21" i="2"/>
  <c r="K21" i="2" s="1"/>
  <c r="L21" i="2" s="1"/>
  <c r="O21" i="2"/>
  <c r="J16" i="2"/>
  <c r="K16" i="2" s="1"/>
  <c r="L16" i="2" s="1"/>
  <c r="O16" i="2"/>
  <c r="J31" i="2"/>
  <c r="K31" i="2" s="1"/>
  <c r="L31" i="2" s="1"/>
  <c r="O31" i="2"/>
  <c r="J9" i="2"/>
  <c r="K9" i="2" s="1"/>
  <c r="L9" i="2" s="1"/>
  <c r="O9" i="2"/>
  <c r="K2" i="2"/>
  <c r="L2" i="2" s="1"/>
  <c r="O2" i="2"/>
  <c r="J17" i="2"/>
  <c r="K17" i="2" s="1"/>
  <c r="L17" i="2" s="1"/>
  <c r="O17" i="2"/>
  <c r="P34" i="2" l="1"/>
  <c r="P17" i="2"/>
  <c r="P2" i="2"/>
  <c r="P9" i="2"/>
  <c r="P31" i="2"/>
  <c r="P16" i="2"/>
  <c r="P21" i="2"/>
  <c r="P27" i="2"/>
  <c r="O8" i="5"/>
  <c r="J8" i="5"/>
  <c r="K8" i="5" s="1"/>
  <c r="L8" i="5" s="1"/>
  <c r="O7" i="5"/>
  <c r="J7" i="5"/>
  <c r="K7" i="5" s="1"/>
  <c r="L7" i="5" s="1"/>
  <c r="O14" i="5"/>
  <c r="J14" i="5"/>
  <c r="K14" i="5" s="1"/>
  <c r="L14" i="5" s="1"/>
  <c r="O5" i="5"/>
  <c r="J5" i="5"/>
  <c r="K5" i="5" s="1"/>
  <c r="L5" i="5" s="1"/>
  <c r="O9" i="5"/>
  <c r="P9" i="5" s="1"/>
  <c r="O17" i="5"/>
  <c r="J17" i="5"/>
  <c r="K17" i="5" s="1"/>
  <c r="L17" i="5" s="1"/>
  <c r="O18" i="5"/>
  <c r="P18" i="5" s="1"/>
  <c r="O10" i="5"/>
  <c r="J10" i="5"/>
  <c r="K10" i="5" s="1"/>
  <c r="L10" i="5" s="1"/>
  <c r="O15" i="5"/>
  <c r="J15" i="5"/>
  <c r="K15" i="5" s="1"/>
  <c r="L15" i="5" s="1"/>
  <c r="O12" i="5"/>
  <c r="J12" i="5"/>
  <c r="K12" i="5" s="1"/>
  <c r="L12" i="5" s="1"/>
  <c r="O6" i="5"/>
  <c r="J6" i="5"/>
  <c r="K6" i="5" s="1"/>
  <c r="L6" i="5" s="1"/>
  <c r="P6" i="5" s="1"/>
  <c r="O13" i="5"/>
  <c r="J13" i="5"/>
  <c r="K13" i="5" s="1"/>
  <c r="L13" i="5" s="1"/>
  <c r="F146" i="1"/>
  <c r="G146" i="1"/>
  <c r="H146" i="1"/>
  <c r="I146" i="1"/>
  <c r="P10" i="5" l="1"/>
  <c r="P7" i="5"/>
  <c r="P14" i="5"/>
  <c r="P17" i="5"/>
  <c r="P13" i="5"/>
  <c r="P19" i="5" s="1"/>
  <c r="P15" i="5"/>
  <c r="P12" i="5"/>
  <c r="P5" i="5"/>
  <c r="P8" i="5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00" i="1"/>
  <c r="J101" i="1"/>
  <c r="J102" i="1"/>
  <c r="J103" i="1"/>
  <c r="J146" i="1" l="1"/>
  <c r="O23" i="4" l="1"/>
  <c r="J23" i="4"/>
  <c r="K23" i="4" s="1"/>
  <c r="L23" i="4" s="1"/>
  <c r="O9" i="4"/>
  <c r="J9" i="4"/>
  <c r="K9" i="4" s="1"/>
  <c r="L9" i="4" s="1"/>
  <c r="O27" i="4"/>
  <c r="J27" i="4"/>
  <c r="K27" i="4" s="1"/>
  <c r="L27" i="4" s="1"/>
  <c r="O29" i="4"/>
  <c r="J29" i="4"/>
  <c r="K29" i="4" s="1"/>
  <c r="L29" i="4" s="1"/>
  <c r="O30" i="4"/>
  <c r="J30" i="4"/>
  <c r="K30" i="4" s="1"/>
  <c r="L30" i="4" s="1"/>
  <c r="O19" i="4"/>
  <c r="J19" i="4"/>
  <c r="K19" i="4" s="1"/>
  <c r="L19" i="4" s="1"/>
  <c r="O7" i="4"/>
  <c r="J7" i="4"/>
  <c r="K7" i="4" s="1"/>
  <c r="L7" i="4" s="1"/>
  <c r="O16" i="4"/>
  <c r="J16" i="4"/>
  <c r="K16" i="4" s="1"/>
  <c r="L16" i="4" s="1"/>
  <c r="O10" i="4"/>
  <c r="J10" i="4"/>
  <c r="K10" i="4" s="1"/>
  <c r="L10" i="4" s="1"/>
  <c r="O25" i="4"/>
  <c r="J25" i="4"/>
  <c r="K25" i="4" s="1"/>
  <c r="L25" i="4" s="1"/>
  <c r="O31" i="4"/>
  <c r="J31" i="4"/>
  <c r="K31" i="4" s="1"/>
  <c r="L31" i="4" s="1"/>
  <c r="P31" i="4" s="1"/>
  <c r="O13" i="4"/>
  <c r="J13" i="4"/>
  <c r="K13" i="4" s="1"/>
  <c r="L13" i="4" s="1"/>
  <c r="O5" i="4"/>
  <c r="J5" i="4"/>
  <c r="K5" i="4" s="1"/>
  <c r="L5" i="4" s="1"/>
  <c r="O18" i="4"/>
  <c r="J18" i="4"/>
  <c r="K18" i="4" s="1"/>
  <c r="L18" i="4" s="1"/>
  <c r="O22" i="4"/>
  <c r="J22" i="4"/>
  <c r="K22" i="4" s="1"/>
  <c r="L22" i="4" s="1"/>
  <c r="O12" i="4"/>
  <c r="J12" i="4"/>
  <c r="K12" i="4" s="1"/>
  <c r="L12" i="4" s="1"/>
  <c r="O11" i="4"/>
  <c r="J11" i="4"/>
  <c r="K11" i="4" s="1"/>
  <c r="L11" i="4" s="1"/>
  <c r="O20" i="4"/>
  <c r="J20" i="4"/>
  <c r="K20" i="4" s="1"/>
  <c r="L20" i="4" s="1"/>
  <c r="O15" i="4"/>
  <c r="J15" i="4"/>
  <c r="K15" i="4" s="1"/>
  <c r="L15" i="4" s="1"/>
  <c r="O8" i="4"/>
  <c r="J8" i="4"/>
  <c r="K8" i="4" s="1"/>
  <c r="L8" i="4" s="1"/>
  <c r="O14" i="4"/>
  <c r="J14" i="4"/>
  <c r="K14" i="4" s="1"/>
  <c r="L14" i="4" s="1"/>
  <c r="O26" i="4"/>
  <c r="J26" i="4"/>
  <c r="K26" i="4" s="1"/>
  <c r="L26" i="4" s="1"/>
  <c r="O21" i="4"/>
  <c r="J21" i="4"/>
  <c r="K21" i="4" s="1"/>
  <c r="L21" i="4" s="1"/>
  <c r="O6" i="4"/>
  <c r="J6" i="4"/>
  <c r="K6" i="4" s="1"/>
  <c r="L6" i="4" s="1"/>
  <c r="O24" i="4"/>
  <c r="J24" i="4"/>
  <c r="K24" i="4" s="1"/>
  <c r="L24" i="4" s="1"/>
  <c r="J4" i="3"/>
  <c r="K4" i="3" s="1"/>
  <c r="L4" i="3" s="1"/>
  <c r="O4" i="3"/>
  <c r="J46" i="3"/>
  <c r="K46" i="3" s="1"/>
  <c r="L46" i="3" s="1"/>
  <c r="O46" i="3"/>
  <c r="J9" i="3"/>
  <c r="K9" i="3" s="1"/>
  <c r="L9" i="3" s="1"/>
  <c r="O9" i="3"/>
  <c r="J12" i="3"/>
  <c r="K12" i="3" s="1"/>
  <c r="L12" i="3" s="1"/>
  <c r="O12" i="3"/>
  <c r="J13" i="3"/>
  <c r="K13" i="3" s="1"/>
  <c r="L13" i="3" s="1"/>
  <c r="O13" i="3"/>
  <c r="J16" i="3"/>
  <c r="K16" i="3" s="1"/>
  <c r="L16" i="3" s="1"/>
  <c r="O16" i="3"/>
  <c r="J38" i="3"/>
  <c r="K38" i="3" s="1"/>
  <c r="L38" i="3" s="1"/>
  <c r="O38" i="3"/>
  <c r="J5" i="3"/>
  <c r="K5" i="3" s="1"/>
  <c r="L5" i="3" s="1"/>
  <c r="O5" i="3"/>
  <c r="J6" i="3"/>
  <c r="K6" i="3" s="1"/>
  <c r="L6" i="3" s="1"/>
  <c r="O6" i="3"/>
  <c r="J42" i="3"/>
  <c r="K42" i="3" s="1"/>
  <c r="L42" i="3" s="1"/>
  <c r="O42" i="3"/>
  <c r="J34" i="3"/>
  <c r="K34" i="3" s="1"/>
  <c r="L34" i="3" s="1"/>
  <c r="O34" i="3"/>
  <c r="J24" i="3"/>
  <c r="K24" i="3" s="1"/>
  <c r="L24" i="3" s="1"/>
  <c r="O24" i="3"/>
  <c r="J47" i="3"/>
  <c r="K47" i="3" s="1"/>
  <c r="L47" i="3" s="1"/>
  <c r="O47" i="3"/>
  <c r="J19" i="3"/>
  <c r="K19" i="3" s="1"/>
  <c r="L19" i="3" s="1"/>
  <c r="O19" i="3"/>
  <c r="O45" i="3"/>
  <c r="J45" i="3"/>
  <c r="K45" i="3" s="1"/>
  <c r="L45" i="3" s="1"/>
  <c r="O43" i="3"/>
  <c r="J43" i="3"/>
  <c r="K43" i="3" s="1"/>
  <c r="L43" i="3" s="1"/>
  <c r="O41" i="3"/>
  <c r="J41" i="3"/>
  <c r="K41" i="3" s="1"/>
  <c r="L41" i="3" s="1"/>
  <c r="O32" i="3"/>
  <c r="J32" i="3"/>
  <c r="K32" i="3" s="1"/>
  <c r="L32" i="3" s="1"/>
  <c r="O31" i="3"/>
  <c r="J31" i="3"/>
  <c r="K31" i="3" s="1"/>
  <c r="L31" i="3" s="1"/>
  <c r="O27" i="3"/>
  <c r="J27" i="3"/>
  <c r="K27" i="3" s="1"/>
  <c r="L27" i="3" s="1"/>
  <c r="O37" i="3"/>
  <c r="J37" i="3"/>
  <c r="K37" i="3" s="1"/>
  <c r="L37" i="3" s="1"/>
  <c r="O40" i="3"/>
  <c r="J40" i="3"/>
  <c r="K40" i="3" s="1"/>
  <c r="L40" i="3" s="1"/>
  <c r="O3" i="3"/>
  <c r="J3" i="3"/>
  <c r="K3" i="3" s="1"/>
  <c r="L3" i="3" s="1"/>
  <c r="O2" i="3"/>
  <c r="J2" i="3"/>
  <c r="K2" i="3" s="1"/>
  <c r="L2" i="3" s="1"/>
  <c r="O29" i="3"/>
  <c r="J29" i="3"/>
  <c r="K29" i="3" s="1"/>
  <c r="L29" i="3" s="1"/>
  <c r="O25" i="3"/>
  <c r="J25" i="3"/>
  <c r="K25" i="3" s="1"/>
  <c r="L25" i="3" s="1"/>
  <c r="O8" i="3"/>
  <c r="J8" i="3"/>
  <c r="K8" i="3" s="1"/>
  <c r="L8" i="3" s="1"/>
  <c r="P8" i="3" s="1"/>
  <c r="O14" i="3"/>
  <c r="J14" i="3"/>
  <c r="K14" i="3" s="1"/>
  <c r="L14" i="3" s="1"/>
  <c r="O15" i="3"/>
  <c r="J15" i="3"/>
  <c r="K15" i="3" s="1"/>
  <c r="L15" i="3" s="1"/>
  <c r="O18" i="3"/>
  <c r="J18" i="3"/>
  <c r="K18" i="3" s="1"/>
  <c r="L18" i="3" s="1"/>
  <c r="P18" i="3" s="1"/>
  <c r="O22" i="3"/>
  <c r="J22" i="3"/>
  <c r="K22" i="3" s="1"/>
  <c r="L22" i="3" s="1"/>
  <c r="O26" i="3"/>
  <c r="J26" i="3"/>
  <c r="K26" i="3" s="1"/>
  <c r="L26" i="3" s="1"/>
  <c r="P26" i="3" s="1"/>
  <c r="O21" i="3"/>
  <c r="J21" i="3"/>
  <c r="K21" i="3" s="1"/>
  <c r="L21" i="3" s="1"/>
  <c r="O20" i="3"/>
  <c r="J20" i="3"/>
  <c r="K20" i="3" s="1"/>
  <c r="L20" i="3" s="1"/>
  <c r="O28" i="3"/>
  <c r="J28" i="3"/>
  <c r="K28" i="3" s="1"/>
  <c r="L28" i="3" s="1"/>
  <c r="O36" i="3"/>
  <c r="J36" i="3"/>
  <c r="K36" i="3" s="1"/>
  <c r="L36" i="3" s="1"/>
  <c r="O7" i="3"/>
  <c r="J7" i="3"/>
  <c r="K7" i="3" s="1"/>
  <c r="L7" i="3" s="1"/>
  <c r="O35" i="3"/>
  <c r="J35" i="3"/>
  <c r="K35" i="3" s="1"/>
  <c r="L35" i="3" s="1"/>
  <c r="O11" i="3"/>
  <c r="J11" i="3"/>
  <c r="K11" i="3" s="1"/>
  <c r="L11" i="3" s="1"/>
  <c r="O17" i="3"/>
  <c r="J17" i="3"/>
  <c r="K17" i="3" s="1"/>
  <c r="L17" i="3" s="1"/>
  <c r="O44" i="3"/>
  <c r="J44" i="3"/>
  <c r="K44" i="3" s="1"/>
  <c r="L44" i="3" s="1"/>
  <c r="O39" i="3"/>
  <c r="J39" i="3"/>
  <c r="K39" i="3" s="1"/>
  <c r="L39" i="3" s="1"/>
  <c r="O10" i="3"/>
  <c r="J10" i="3"/>
  <c r="K10" i="3" s="1"/>
  <c r="L10" i="3" s="1"/>
  <c r="O30" i="2"/>
  <c r="J30" i="2"/>
  <c r="K30" i="2" s="1"/>
  <c r="L30" i="2" s="1"/>
  <c r="O19" i="2"/>
  <c r="J19" i="2"/>
  <c r="K19" i="2" s="1"/>
  <c r="L19" i="2" s="1"/>
  <c r="O24" i="2"/>
  <c r="J24" i="2"/>
  <c r="K24" i="2" s="1"/>
  <c r="L24" i="2" s="1"/>
  <c r="O15" i="2"/>
  <c r="J15" i="2"/>
  <c r="K15" i="2" s="1"/>
  <c r="L15" i="2" s="1"/>
  <c r="O28" i="2"/>
  <c r="J28" i="2"/>
  <c r="K28" i="2" s="1"/>
  <c r="L28" i="2" s="1"/>
  <c r="O32" i="2"/>
  <c r="J32" i="2"/>
  <c r="K32" i="2" s="1"/>
  <c r="L32" i="2" s="1"/>
  <c r="O33" i="2"/>
  <c r="J33" i="2"/>
  <c r="K33" i="2" s="1"/>
  <c r="L33" i="2" s="1"/>
  <c r="O13" i="2"/>
  <c r="J13" i="2"/>
  <c r="K13" i="2" s="1"/>
  <c r="L13" i="2" s="1"/>
  <c r="O18" i="2"/>
  <c r="J18" i="2"/>
  <c r="K18" i="2" s="1"/>
  <c r="L18" i="2" s="1"/>
  <c r="O11" i="2"/>
  <c r="J11" i="2"/>
  <c r="K11" i="2" s="1"/>
  <c r="L11" i="2" s="1"/>
  <c r="O22" i="2"/>
  <c r="J22" i="2"/>
  <c r="K22" i="2" s="1"/>
  <c r="L22" i="2" s="1"/>
  <c r="O6" i="2"/>
  <c r="J6" i="2"/>
  <c r="K6" i="2" s="1"/>
  <c r="L6" i="2" s="1"/>
  <c r="O3" i="2"/>
  <c r="J3" i="2"/>
  <c r="K3" i="2" s="1"/>
  <c r="L3" i="2" s="1"/>
  <c r="O39" i="2"/>
  <c r="J39" i="2"/>
  <c r="K39" i="2" s="1"/>
  <c r="L39" i="2" s="1"/>
  <c r="O38" i="2"/>
  <c r="J38" i="2"/>
  <c r="K38" i="2" s="1"/>
  <c r="L38" i="2" s="1"/>
  <c r="O23" i="2"/>
  <c r="J23" i="2"/>
  <c r="K23" i="2" s="1"/>
  <c r="L23" i="2" s="1"/>
  <c r="O5" i="2"/>
  <c r="J5" i="2"/>
  <c r="K5" i="2" s="1"/>
  <c r="L5" i="2" s="1"/>
  <c r="O14" i="2"/>
  <c r="J14" i="2"/>
  <c r="K14" i="2" s="1"/>
  <c r="L14" i="2" s="1"/>
  <c r="O4" i="2"/>
  <c r="J4" i="2"/>
  <c r="K4" i="2" s="1"/>
  <c r="L4" i="2" s="1"/>
  <c r="O37" i="2"/>
  <c r="J37" i="2"/>
  <c r="K37" i="2" s="1"/>
  <c r="L37" i="2" s="1"/>
  <c r="O36" i="2"/>
  <c r="J36" i="2"/>
  <c r="K36" i="2" s="1"/>
  <c r="L36" i="2" s="1"/>
  <c r="O7" i="2"/>
  <c r="J7" i="2"/>
  <c r="K7" i="2" s="1"/>
  <c r="L7" i="2" s="1"/>
  <c r="O10" i="2"/>
  <c r="J10" i="2"/>
  <c r="K10" i="2" s="1"/>
  <c r="L10" i="2" s="1"/>
  <c r="O8" i="2"/>
  <c r="J8" i="2"/>
  <c r="K8" i="2" s="1"/>
  <c r="L8" i="2" s="1"/>
  <c r="O29" i="2"/>
  <c r="J29" i="2"/>
  <c r="K29" i="2" s="1"/>
  <c r="L29" i="2" s="1"/>
  <c r="O20" i="2"/>
  <c r="J20" i="2"/>
  <c r="K20" i="2" s="1"/>
  <c r="L20" i="2" s="1"/>
  <c r="O26" i="2"/>
  <c r="J26" i="2"/>
  <c r="K26" i="2" s="1"/>
  <c r="L26" i="2" s="1"/>
  <c r="O35" i="2"/>
  <c r="J35" i="2"/>
  <c r="K35" i="2" s="1"/>
  <c r="L35" i="2" s="1"/>
  <c r="O25" i="2"/>
  <c r="J25" i="2"/>
  <c r="K25" i="2" s="1"/>
  <c r="L25" i="2" s="1"/>
  <c r="O12" i="2"/>
  <c r="J12" i="2"/>
  <c r="K12" i="2" s="1"/>
  <c r="L12" i="2" s="1"/>
  <c r="P45" i="3" l="1"/>
  <c r="P25" i="3"/>
  <c r="P29" i="3"/>
  <c r="P14" i="3"/>
  <c r="P15" i="3"/>
  <c r="P21" i="3"/>
  <c r="P22" i="2"/>
  <c r="P18" i="2"/>
  <c r="P33" i="2"/>
  <c r="P29" i="2"/>
  <c r="P13" i="2"/>
  <c r="P32" i="2"/>
  <c r="P28" i="2"/>
  <c r="P15" i="2"/>
  <c r="P24" i="2"/>
  <c r="P19" i="2"/>
  <c r="P30" i="2"/>
  <c r="P10" i="3"/>
  <c r="P39" i="3"/>
  <c r="P44" i="3"/>
  <c r="P17" i="3"/>
  <c r="P11" i="3"/>
  <c r="P35" i="3"/>
  <c r="P7" i="3"/>
  <c r="P36" i="3"/>
  <c r="P28" i="3"/>
  <c r="P3" i="3"/>
  <c r="P40" i="3"/>
  <c r="P27" i="3"/>
  <c r="P32" i="3"/>
  <c r="P24" i="4"/>
  <c r="P6" i="4"/>
  <c r="P21" i="4"/>
  <c r="P26" i="4"/>
  <c r="P14" i="4"/>
  <c r="P8" i="4"/>
  <c r="P20" i="4"/>
  <c r="P11" i="4"/>
  <c r="P18" i="4"/>
  <c r="P5" i="4"/>
  <c r="P13" i="4"/>
  <c r="P25" i="4"/>
  <c r="P10" i="4"/>
  <c r="P16" i="4"/>
  <c r="P19" i="4"/>
  <c r="P30" i="4"/>
  <c r="P27" i="4"/>
  <c r="P9" i="4"/>
  <c r="P23" i="4"/>
  <c r="P41" i="3"/>
  <c r="P19" i="3"/>
  <c r="P47" i="3"/>
  <c r="P24" i="3"/>
  <c r="P42" i="3"/>
  <c r="P6" i="3"/>
  <c r="P5" i="3"/>
  <c r="P38" i="3"/>
  <c r="P13" i="3"/>
  <c r="P12" i="3"/>
  <c r="P9" i="3"/>
  <c r="P46" i="3"/>
  <c r="P4" i="3"/>
  <c r="P20" i="2"/>
  <c r="P4" i="2"/>
  <c r="P14" i="2"/>
  <c r="P5" i="2"/>
  <c r="P38" i="2"/>
  <c r="P15" i="4"/>
  <c r="P12" i="4"/>
  <c r="P22" i="4"/>
  <c r="P7" i="4"/>
  <c r="P29" i="4"/>
  <c r="P20" i="3"/>
  <c r="P22" i="3"/>
  <c r="P2" i="3"/>
  <c r="P37" i="3"/>
  <c r="P31" i="3"/>
  <c r="P43" i="3"/>
  <c r="P34" i="3"/>
  <c r="P16" i="3"/>
  <c r="P8" i="2"/>
  <c r="P7" i="2"/>
  <c r="P39" i="2"/>
  <c r="P3" i="2"/>
  <c r="P12" i="2"/>
  <c r="P25" i="2"/>
  <c r="P35" i="2"/>
  <c r="P36" i="2"/>
  <c r="P37" i="2"/>
  <c r="P23" i="2"/>
  <c r="P6" i="2"/>
  <c r="P26" i="2"/>
  <c r="P10" i="2"/>
  <c r="P11" i="2"/>
  <c r="P48" i="3" l="1"/>
</calcChain>
</file>

<file path=xl/sharedStrings.xml><?xml version="1.0" encoding="utf-8"?>
<sst xmlns="http://schemas.openxmlformats.org/spreadsheetml/2006/main" count="1410" uniqueCount="336">
  <si>
    <t>70/75</t>
  </si>
  <si>
    <t>80/85</t>
  </si>
  <si>
    <t>90/95</t>
  </si>
  <si>
    <t>1/1.05</t>
  </si>
  <si>
    <t>BOBBI</t>
  </si>
  <si>
    <t>HALLAM</t>
  </si>
  <si>
    <t>LADY MANNERS</t>
  </si>
  <si>
    <t>AMY</t>
  </si>
  <si>
    <t>RIVINGTON</t>
  </si>
  <si>
    <t>HENMAN</t>
  </si>
  <si>
    <t>OLIVIA</t>
  </si>
  <si>
    <t>LYDIA</t>
  </si>
  <si>
    <t>BALLS</t>
  </si>
  <si>
    <t>BANJO</t>
  </si>
  <si>
    <t>MOLLY</t>
  </si>
  <si>
    <t>FLETCHER</t>
  </si>
  <si>
    <t>KATIE</t>
  </si>
  <si>
    <t>ARDERN</t>
  </si>
  <si>
    <t>EMILY</t>
  </si>
  <si>
    <t>THE GRANGE</t>
  </si>
  <si>
    <t>KATE</t>
  </si>
  <si>
    <t>LEXIE</t>
  </si>
  <si>
    <t>TOPPING</t>
  </si>
  <si>
    <t>PEDLEY</t>
  </si>
  <si>
    <t>LUCY</t>
  </si>
  <si>
    <t>LANNI</t>
  </si>
  <si>
    <t>ROSIE</t>
  </si>
  <si>
    <t>JESS</t>
  </si>
  <si>
    <t>ORLA</t>
  </si>
  <si>
    <t>LOTTIE</t>
  </si>
  <si>
    <t>TARA</t>
  </si>
  <si>
    <t>VIOLET</t>
  </si>
  <si>
    <t>BARTON</t>
  </si>
  <si>
    <t>ALICE</t>
  </si>
  <si>
    <t>WINTER</t>
  </si>
  <si>
    <t>ROLLY RASCAL</t>
  </si>
  <si>
    <t>IMOGEN</t>
  </si>
  <si>
    <t>CURTIS</t>
  </si>
  <si>
    <t>KINGS</t>
  </si>
  <si>
    <t>ABBY</t>
  </si>
  <si>
    <t>TODD</t>
  </si>
  <si>
    <t>OSBORNE</t>
  </si>
  <si>
    <t>BRIAN</t>
  </si>
  <si>
    <t>CHARLOTTE</t>
  </si>
  <si>
    <t>SHEFFIELD</t>
  </si>
  <si>
    <t>BALLYHEA SEGANO</t>
  </si>
  <si>
    <t>REBECCA</t>
  </si>
  <si>
    <t>LILY</t>
  </si>
  <si>
    <t>HANNAH</t>
  </si>
  <si>
    <t>HARRY</t>
  </si>
  <si>
    <t>R0324D</t>
  </si>
  <si>
    <t>WINCHESTER HOUSE</t>
  </si>
  <si>
    <t>HALL</t>
  </si>
  <si>
    <t>HOT TODDY</t>
  </si>
  <si>
    <t>VARRO</t>
  </si>
  <si>
    <t>ORIELTON AUDITION</t>
  </si>
  <si>
    <t>LAUREN</t>
  </si>
  <si>
    <t>SOWTER</t>
  </si>
  <si>
    <t>JONES</t>
  </si>
  <si>
    <t>PHOEBE</t>
  </si>
  <si>
    <t>SOLO</t>
  </si>
  <si>
    <t>WAKEMAN</t>
  </si>
  <si>
    <t>BOBBY</t>
  </si>
  <si>
    <t>ECCLESBOURNE</t>
  </si>
  <si>
    <t>FOSTER</t>
  </si>
  <si>
    <t>CHEROKEE</t>
  </si>
  <si>
    <t>FAULKNER</t>
  </si>
  <si>
    <t>GEMMA LEE</t>
  </si>
  <si>
    <t>JENNY</t>
  </si>
  <si>
    <t>O'DRISCOLL</t>
  </si>
  <si>
    <t>FRANCESCA</t>
  </si>
  <si>
    <t>WARD</t>
  </si>
  <si>
    <t>RED MIRACLE</t>
  </si>
  <si>
    <t>AMELIA</t>
  </si>
  <si>
    <t>RED JAMBOREE</t>
  </si>
  <si>
    <t>BECKY</t>
  </si>
  <si>
    <t>FENTON</t>
  </si>
  <si>
    <t>FLASHY</t>
  </si>
  <si>
    <t>RED SHELLEY</t>
  </si>
  <si>
    <t>FERNANDO</t>
  </si>
  <si>
    <t>Postion</t>
  </si>
  <si>
    <t>craft</t>
  </si>
  <si>
    <t>combi</t>
  </si>
  <si>
    <t>total</t>
  </si>
  <si>
    <t>x .05</t>
  </si>
  <si>
    <t>Total Style</t>
  </si>
  <si>
    <t>JP</t>
  </si>
  <si>
    <t>Tp</t>
  </si>
  <si>
    <t>Total Pen</t>
  </si>
  <si>
    <t>Final Score</t>
  </si>
  <si>
    <t>EVE</t>
  </si>
  <si>
    <t xml:space="preserve">No </t>
  </si>
  <si>
    <t xml:space="preserve">Name </t>
  </si>
  <si>
    <t>Surname</t>
  </si>
  <si>
    <t xml:space="preserve">Horse </t>
  </si>
  <si>
    <t>School</t>
  </si>
  <si>
    <t>XO272</t>
  </si>
  <si>
    <t>TOBY</t>
  </si>
  <si>
    <t>SOPHIE</t>
  </si>
  <si>
    <t>SELLARS</t>
  </si>
  <si>
    <t>WILLOWAY CABARET</t>
  </si>
  <si>
    <t>KEEVA</t>
  </si>
  <si>
    <t>STOTT</t>
  </si>
  <si>
    <t>STARDALE DREAMER</t>
  </si>
  <si>
    <t>STARDALE BOY</t>
  </si>
  <si>
    <t>BRICANA BLUE</t>
  </si>
  <si>
    <t>MEDICINE MAN</t>
  </si>
  <si>
    <t>TOOME NAPOLEON</t>
  </si>
  <si>
    <t>GOOD GOLLY MISS MOLLY</t>
  </si>
  <si>
    <t>FOREVER CRYSTAL</t>
  </si>
  <si>
    <t>DOLLY</t>
  </si>
  <si>
    <t>FALLON</t>
  </si>
  <si>
    <t>WILOCIA</t>
  </si>
  <si>
    <t>TAMARA</t>
  </si>
  <si>
    <t>FIFIELD</t>
  </si>
  <si>
    <t>THE WHITE HOUSE</t>
  </si>
  <si>
    <t>IZZY</t>
  </si>
  <si>
    <t>NED</t>
  </si>
  <si>
    <t>MOREAU</t>
  </si>
  <si>
    <t>GREY VIEW</t>
  </si>
  <si>
    <t>SHREWSBURY SCHOOL</t>
  </si>
  <si>
    <t>X1137</t>
  </si>
  <si>
    <t>MAYCOCK</t>
  </si>
  <si>
    <t>LEA PRIMARY</t>
  </si>
  <si>
    <t>X0703</t>
  </si>
  <si>
    <t>O'RORKE</t>
  </si>
  <si>
    <t>BENTLEY'S DREAM CATCHER</t>
  </si>
  <si>
    <t>ST ANSELMS</t>
  </si>
  <si>
    <t>ISABELLA</t>
  </si>
  <si>
    <t>ROGERS</t>
  </si>
  <si>
    <t>X0079</t>
  </si>
  <si>
    <t>EMMA</t>
  </si>
  <si>
    <t>WILLIAMS</t>
  </si>
  <si>
    <t>FAIRROSE FANTASY</t>
  </si>
  <si>
    <t>DEAN CLOSE</t>
  </si>
  <si>
    <t>X0761</t>
  </si>
  <si>
    <t>FLANAGHAN</t>
  </si>
  <si>
    <t>GRIFFIN</t>
  </si>
  <si>
    <t>SLATER-CODMAN</t>
  </si>
  <si>
    <t>MCFLURRY</t>
  </si>
  <si>
    <t>HARDY</t>
  </si>
  <si>
    <t>CANDY CANE</t>
  </si>
  <si>
    <t>NATALIE</t>
  </si>
  <si>
    <t>HARDIE-BRIGHT</t>
  </si>
  <si>
    <t>CARNSDALE GHOSTBUSTER</t>
  </si>
  <si>
    <t>JOHNNY CASH</t>
  </si>
  <si>
    <t>SUTTON</t>
  </si>
  <si>
    <t>PIPPA</t>
  </si>
  <si>
    <t>IONA</t>
  </si>
  <si>
    <t>PEAT</t>
  </si>
  <si>
    <t>ITSY</t>
  </si>
  <si>
    <t>LITTLE JESTER</t>
  </si>
  <si>
    <t>BLUE</t>
  </si>
  <si>
    <t>X0775</t>
  </si>
  <si>
    <t>BELLA</t>
  </si>
  <si>
    <t>CLARKE</t>
  </si>
  <si>
    <t>LOOK OUT FINN McCOOL</t>
  </si>
  <si>
    <t>SAMMY</t>
  </si>
  <si>
    <t>HARVEY</t>
  </si>
  <si>
    <t>DREAMCATCHER</t>
  </si>
  <si>
    <t>FREELANCE</t>
  </si>
  <si>
    <t>STEPHANIE</t>
  </si>
  <si>
    <t>SPIRIT</t>
  </si>
  <si>
    <t>SPOT ON FINALE</t>
  </si>
  <si>
    <t>CHEEKY BUSINESS</t>
  </si>
  <si>
    <t>X0943</t>
  </si>
  <si>
    <t>SEYMOUR</t>
  </si>
  <si>
    <t>HOPE VALLEY</t>
  </si>
  <si>
    <t>LIZZY</t>
  </si>
  <si>
    <t>HITCH</t>
  </si>
  <si>
    <t>LIPSY</t>
  </si>
  <si>
    <t>HC</t>
  </si>
  <si>
    <t>X0844</t>
  </si>
  <si>
    <t>SALLY ANN</t>
  </si>
  <si>
    <t>TURKINGTON</t>
  </si>
  <si>
    <t>BOBBIE</t>
  </si>
  <si>
    <t>ALLESTREE WOODLANDS</t>
  </si>
  <si>
    <t>ABIGAIL</t>
  </si>
  <si>
    <t>ASH</t>
  </si>
  <si>
    <t>X0449</t>
  </si>
  <si>
    <t>MOTTERSHEAD</t>
  </si>
  <si>
    <t>QUEEN ELIZABETHS</t>
  </si>
  <si>
    <t>ROBBIE</t>
  </si>
  <si>
    <t>TINO</t>
  </si>
  <si>
    <t>JACK</t>
  </si>
  <si>
    <t>MOORE</t>
  </si>
  <si>
    <t>PARC LEISURE</t>
  </si>
  <si>
    <t xml:space="preserve">GEORGIA </t>
  </si>
  <si>
    <t>STRUMMER</t>
  </si>
  <si>
    <t>CROPLEY</t>
  </si>
  <si>
    <t>CODY</t>
  </si>
  <si>
    <t>MADELEINE</t>
  </si>
  <si>
    <t>FANTA</t>
  </si>
  <si>
    <t>ISABEL</t>
  </si>
  <si>
    <t>HEPPONSTALL</t>
  </si>
  <si>
    <t>WOODSIDE STORY</t>
  </si>
  <si>
    <t>ELINOR</t>
  </si>
  <si>
    <t>X073701</t>
  </si>
  <si>
    <t>SIDAWAY</t>
  </si>
  <si>
    <t>BON JOUR BELLE AMIS</t>
  </si>
  <si>
    <t>OCKBROOK</t>
  </si>
  <si>
    <t>SERENITY</t>
  </si>
  <si>
    <t>TAS</t>
  </si>
  <si>
    <t>SPARKY</t>
  </si>
  <si>
    <t>LILLY</t>
  </si>
  <si>
    <t>EVANS</t>
  </si>
  <si>
    <t>CURLU CASHEL</t>
  </si>
  <si>
    <t>P0596A</t>
  </si>
  <si>
    <t>DERBY COLLEGE</t>
  </si>
  <si>
    <t>HARRIET</t>
  </si>
  <si>
    <t>COLLINS</t>
  </si>
  <si>
    <t xml:space="preserve">Glenlo Valley Mirah </t>
  </si>
  <si>
    <t>WILKES</t>
  </si>
  <si>
    <t>PEPPLY PEACEMAKER</t>
  </si>
  <si>
    <t>DENSTONE COLLEGE</t>
  </si>
  <si>
    <t>X0455</t>
  </si>
  <si>
    <t>JESSICA</t>
  </si>
  <si>
    <t>TAYLOR</t>
  </si>
  <si>
    <t>PEBBLY NERESCO</t>
  </si>
  <si>
    <t>CHEADLE HULME</t>
  </si>
  <si>
    <t>CARA</t>
  </si>
  <si>
    <t>NASH</t>
  </si>
  <si>
    <t>SIMON</t>
  </si>
  <si>
    <t>ABI</t>
  </si>
  <si>
    <t>HUGHES</t>
  </si>
  <si>
    <t>GEISHA GIRL</t>
  </si>
  <si>
    <t>MIA</t>
  </si>
  <si>
    <t>KEARNY DE VENT</t>
  </si>
  <si>
    <t>EGITTA VAN DE KIEZELWIG</t>
  </si>
  <si>
    <t xml:space="preserve">GENEVIEVE </t>
  </si>
  <si>
    <t>BRIGHT</t>
  </si>
  <si>
    <t>BILLY</t>
  </si>
  <si>
    <t>PACKWOOD</t>
  </si>
  <si>
    <t>FARMER</t>
  </si>
  <si>
    <t>JIMMY</t>
  </si>
  <si>
    <t>BOYES</t>
  </si>
  <si>
    <t>REGGIE</t>
  </si>
  <si>
    <t>ARCHIE</t>
  </si>
  <si>
    <t>TULLOCH</t>
  </si>
  <si>
    <t>TITCH</t>
  </si>
  <si>
    <t>ELIZA</t>
  </si>
  <si>
    <t>ROSSELLI</t>
  </si>
  <si>
    <t>TROY</t>
  </si>
  <si>
    <t>HEATH</t>
  </si>
  <si>
    <t>SILVER DOLLAR</t>
  </si>
  <si>
    <t>HERO</t>
  </si>
  <si>
    <t>FRED</t>
  </si>
  <si>
    <t>GREENWALL</t>
  </si>
  <si>
    <t>ATTILA</t>
  </si>
  <si>
    <t>BARLOW</t>
  </si>
  <si>
    <t>GARIBALDI</t>
  </si>
  <si>
    <t>FELIX</t>
  </si>
  <si>
    <t>JESTER</t>
  </si>
  <si>
    <t>HUGO</t>
  </si>
  <si>
    <t>DOLLAR</t>
  </si>
  <si>
    <t>PRINCE HENRY</t>
  </si>
  <si>
    <t>HYPNOSIS</t>
  </si>
  <si>
    <t>TOM</t>
  </si>
  <si>
    <t>KING ZULU</t>
  </si>
  <si>
    <t>KILDUM MARATHON</t>
  </si>
  <si>
    <t>NP</t>
  </si>
  <si>
    <t>Ro161d </t>
  </si>
  <si>
    <t>BALLYMO JO</t>
  </si>
  <si>
    <t>DALE</t>
  </si>
  <si>
    <t xml:space="preserve">LS SELLERNANE NORA </t>
  </si>
  <si>
    <t>MARIA</t>
  </si>
  <si>
    <t>BECH</t>
  </si>
  <si>
    <t>DYLAN 11</t>
  </si>
  <si>
    <t>ELLIOTT</t>
  </si>
  <si>
    <t>MISTER DEE</t>
  </si>
  <si>
    <t>POPPY</t>
  </si>
  <si>
    <t>O'DONNELL</t>
  </si>
  <si>
    <t>HORSE</t>
  </si>
  <si>
    <t>THOMAS ADAMS</t>
  </si>
  <si>
    <t>RACHAEL</t>
  </si>
  <si>
    <t>ILLINGTON</t>
  </si>
  <si>
    <t>WYL</t>
  </si>
  <si>
    <t>MANCHESTER HIGH</t>
  </si>
  <si>
    <t>HATTIE</t>
  </si>
  <si>
    <t>FREW</t>
  </si>
  <si>
    <t>XO793</t>
  </si>
  <si>
    <t>X1080</t>
  </si>
  <si>
    <t>x0144</t>
  </si>
  <si>
    <t>X0350</t>
  </si>
  <si>
    <t>BAKER</t>
  </si>
  <si>
    <t>SMARTIE</t>
  </si>
  <si>
    <t>ABBOTSHOLME</t>
  </si>
  <si>
    <t>KING</t>
  </si>
  <si>
    <t>LADY HEMMINGWAY</t>
  </si>
  <si>
    <t>LEO</t>
  </si>
  <si>
    <t>CONWAY-JOHNSON</t>
  </si>
  <si>
    <t>CINDY</t>
  </si>
  <si>
    <t>OLIVER</t>
  </si>
  <si>
    <t>BOSCO</t>
  </si>
  <si>
    <t>SONNY</t>
  </si>
  <si>
    <t>BROBERG</t>
  </si>
  <si>
    <t>DIGGER</t>
  </si>
  <si>
    <t>BEDNALL</t>
  </si>
  <si>
    <t>OSACR</t>
  </si>
  <si>
    <t>MOUSE</t>
  </si>
  <si>
    <t>ind</t>
  </si>
  <si>
    <t>ECCLESBOURNE blue</t>
  </si>
  <si>
    <t>ECCLESBOURNE red</t>
  </si>
  <si>
    <t>LADY MANNERS blue</t>
  </si>
  <si>
    <t>IMMY</t>
  </si>
  <si>
    <t>HARPER</t>
  </si>
  <si>
    <t>ERNIE</t>
  </si>
  <si>
    <t>LADY MANNERS BLUE</t>
  </si>
  <si>
    <t>IND</t>
  </si>
  <si>
    <t>BILLINGTON</t>
  </si>
  <si>
    <t>PACKWOOD WHITE</t>
  </si>
  <si>
    <t>PACKWOOD GREEN</t>
  </si>
  <si>
    <t>PACKWOOD BLUE</t>
  </si>
  <si>
    <t>????????????</t>
  </si>
  <si>
    <t>TIGE</t>
  </si>
  <si>
    <t>CLASS 1  70-75CM</t>
  </si>
  <si>
    <t>CLASS 2 80-85CMS</t>
  </si>
  <si>
    <t>CLASS 3   90-95CM</t>
  </si>
  <si>
    <t>CLASS 4  1-1.05 CM</t>
  </si>
  <si>
    <t>MISS SALLY</t>
  </si>
  <si>
    <t>ROLO</t>
  </si>
  <si>
    <t>PIXIE</t>
  </si>
  <si>
    <t>E</t>
  </si>
  <si>
    <t>FREDDIE</t>
  </si>
  <si>
    <t>MYLO</t>
  </si>
  <si>
    <t>BALLOT BOX</t>
  </si>
  <si>
    <t>PACKWWOD G</t>
  </si>
  <si>
    <t>PACKWWOD W</t>
  </si>
  <si>
    <t>PACKWWOD B</t>
  </si>
  <si>
    <t>TEAMS CLASS 1</t>
  </si>
  <si>
    <t>Q</t>
  </si>
  <si>
    <t>GEMMA</t>
  </si>
  <si>
    <t>WD</t>
  </si>
  <si>
    <t>TEAM CLASS 2</t>
  </si>
  <si>
    <t xml:space="preserve">DEAN 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</si>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</sst>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Tahoma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3" fillId="0" borderId="0" xfId="0" applyFont="1"/>
    <xf numFmtId="0" fontId="2" fillId="0" borderId="1" xfId="0" applyFont="1" applyBorder="1"/>
    <xf numFmtId="0" fontId="2" fillId="2" borderId="0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2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0" fillId="0" borderId="1" xfId="0" applyBorder="1"/>
    <xf numFmtId="0" fontId="5" fillId="0" borderId="1" xfId="0" applyFont="1" applyFill="1" applyBorder="1"/>
    <xf numFmtId="0" fontId="2" fillId="0" borderId="0" xfId="0" applyFont="1" applyFill="1" applyBorder="1"/>
    <xf numFmtId="0" fontId="5" fillId="0" borderId="1" xfId="0" applyFont="1" applyBorder="1"/>
    <xf numFmtId="0" fontId="2" fillId="0" borderId="0" xfId="0" applyFont="1" applyBorder="1"/>
    <xf numFmtId="0" fontId="5" fillId="2" borderId="1" xfId="0" applyFont="1" applyFill="1" applyBorder="1"/>
    <xf numFmtId="0" fontId="5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6" fillId="0" borderId="0" xfId="0" applyFont="1"/>
    <xf numFmtId="0" fontId="7" fillId="0" borderId="1" xfId="0" applyFont="1" applyBorder="1"/>
    <xf numFmtId="0" fontId="7" fillId="0" borderId="3" xfId="0" applyFont="1" applyBorder="1"/>
    <xf numFmtId="0" fontId="4" fillId="2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Border="1"/>
    <xf numFmtId="0" fontId="1" fillId="0" borderId="3" xfId="0" applyFont="1" applyBorder="1"/>
    <xf numFmtId="0" fontId="2" fillId="0" borderId="3" xfId="0" applyFont="1" applyBorder="1"/>
    <xf numFmtId="0" fontId="3" fillId="0" borderId="1" xfId="0" applyFont="1" applyBorder="1"/>
    <xf numFmtId="0" fontId="8" fillId="2" borderId="0" xfId="0" applyFont="1" applyFill="1" applyAlignment="1">
      <alignment vertical="center"/>
    </xf>
    <xf numFmtId="0" fontId="3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9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1" xfId="0" applyFont="1" applyBorder="1"/>
    <xf numFmtId="0" fontId="11" fillId="0" borderId="0" xfId="0" applyFont="1"/>
    <xf numFmtId="2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11" fillId="0" borderId="1" xfId="0" applyFont="1" applyFill="1" applyBorder="1"/>
    <xf numFmtId="0" fontId="11" fillId="0" borderId="0" xfId="0" applyFont="1" applyBorder="1"/>
    <xf numFmtId="0" fontId="3" fillId="0" borderId="0" xfId="0" applyFont="1" applyBorder="1"/>
    <xf numFmtId="2" fontId="11" fillId="2" borderId="1" xfId="0" applyNumberFormat="1" applyFont="1" applyFill="1" applyBorder="1"/>
    <xf numFmtId="0" fontId="12" fillId="2" borderId="1" xfId="0" applyFont="1" applyFill="1" applyBorder="1"/>
    <xf numFmtId="0" fontId="11" fillId="2" borderId="0" xfId="0" applyFont="1" applyFill="1" applyBorder="1"/>
    <xf numFmtId="0" fontId="3" fillId="2" borderId="0" xfId="0" applyFont="1" applyFill="1" applyBorder="1"/>
    <xf numFmtId="0" fontId="14" fillId="2" borderId="1" xfId="0" applyFont="1" applyFill="1" applyBorder="1"/>
    <xf numFmtId="0" fontId="0" fillId="0" borderId="1" xfId="0" applyFont="1" applyBorder="1"/>
    <xf numFmtId="0" fontId="1" fillId="0" borderId="1" xfId="0" applyFont="1" applyFill="1" applyBorder="1"/>
    <xf numFmtId="0" fontId="13" fillId="0" borderId="1" xfId="0" applyFont="1" applyBorder="1"/>
    <xf numFmtId="0" fontId="11" fillId="2" borderId="0" xfId="0" applyFont="1" applyFill="1"/>
    <xf numFmtId="0" fontId="6" fillId="0" borderId="1" xfId="0" applyFont="1" applyBorder="1"/>
    <xf numFmtId="0" fontId="6" fillId="2" borderId="3" xfId="0" applyFont="1" applyFill="1" applyBorder="1"/>
    <xf numFmtId="0" fontId="0" fillId="0" borderId="0" xfId="0" applyFont="1"/>
    <xf numFmtId="2" fontId="11" fillId="0" borderId="1" xfId="0" applyNumberFormat="1" applyFont="1" applyBorder="1"/>
    <xf numFmtId="0" fontId="12" fillId="0" borderId="1" xfId="0" applyFont="1" applyFill="1" applyBorder="1"/>
    <xf numFmtId="0" fontId="11" fillId="0" borderId="2" xfId="0" applyFont="1" applyBorder="1"/>
    <xf numFmtId="0" fontId="11" fillId="0" borderId="2" xfId="0" applyFont="1" applyFill="1" applyBorder="1"/>
    <xf numFmtId="0" fontId="13" fillId="0" borderId="1" xfId="0" applyFont="1" applyFill="1" applyBorder="1"/>
    <xf numFmtId="0" fontId="1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workbookViewId="0">
      <selection activeCell="D11" sqref="D11"/>
    </sheetView>
  </sheetViews>
  <sheetFormatPr defaultRowHeight="15" x14ac:dyDescent="0.25"/>
  <cols>
    <col min="1" max="1" width="9.140625" style="45"/>
    <col min="2" max="2" width="11.28515625" style="45" bestFit="1" customWidth="1"/>
    <col min="3" max="3" width="18.85546875" style="45" bestFit="1" customWidth="1"/>
    <col min="4" max="4" width="27.85546875" style="45" bestFit="1" customWidth="1"/>
    <col min="5" max="5" width="22.42578125" style="45" bestFit="1" customWidth="1"/>
    <col min="6" max="8" width="5.85546875" style="45" bestFit="1" customWidth="1"/>
    <col min="9" max="9" width="6.42578125" style="45" bestFit="1" customWidth="1"/>
    <col min="10" max="10" width="4" style="45" bestFit="1" customWidth="1"/>
    <col min="11" max="11" width="4.28515625" style="45" bestFit="1" customWidth="1"/>
    <col min="12" max="12" width="9.140625" style="9"/>
  </cols>
  <sheetData>
    <row r="1" spans="1:11" x14ac:dyDescent="0.25">
      <c r="A1" s="42"/>
      <c r="B1" s="42"/>
      <c r="C1" s="42"/>
      <c r="D1" s="42"/>
      <c r="E1" s="42"/>
      <c r="F1" s="42">
        <v>1</v>
      </c>
      <c r="G1" s="42">
        <v>2</v>
      </c>
      <c r="H1" s="42">
        <v>3</v>
      </c>
      <c r="I1" s="42">
        <v>4</v>
      </c>
      <c r="J1" s="42"/>
      <c r="K1" s="42"/>
    </row>
    <row r="2" spans="1:11" x14ac:dyDescent="0.25">
      <c r="A2" s="42" t="s">
        <v>91</v>
      </c>
      <c r="B2" s="42" t="s">
        <v>92</v>
      </c>
      <c r="C2" s="42" t="s">
        <v>93</v>
      </c>
      <c r="D2" s="42" t="s">
        <v>94</v>
      </c>
      <c r="E2" s="42" t="s">
        <v>95</v>
      </c>
      <c r="F2" s="42" t="s">
        <v>0</v>
      </c>
      <c r="G2" s="42" t="s">
        <v>1</v>
      </c>
      <c r="H2" s="42" t="s">
        <v>2</v>
      </c>
      <c r="I2" s="42" t="s">
        <v>3</v>
      </c>
      <c r="J2" s="42"/>
      <c r="K2" s="42"/>
    </row>
    <row r="3" spans="1:11" x14ac:dyDescent="0.25">
      <c r="A3" s="42" t="s">
        <v>96</v>
      </c>
      <c r="B3" s="42" t="s">
        <v>48</v>
      </c>
      <c r="C3" s="42" t="s">
        <v>23</v>
      </c>
      <c r="D3" s="42" t="s">
        <v>97</v>
      </c>
      <c r="E3" s="42" t="s">
        <v>19</v>
      </c>
      <c r="F3" s="42">
        <v>1</v>
      </c>
      <c r="G3" s="42"/>
      <c r="H3" s="42"/>
      <c r="I3" s="42"/>
      <c r="J3" s="42">
        <f t="shared" ref="J3:J34" si="0">SUM(F3:I3)</f>
        <v>1</v>
      </c>
      <c r="K3" s="42"/>
    </row>
    <row r="4" spans="1:11" x14ac:dyDescent="0.25">
      <c r="A4" s="42"/>
      <c r="B4" s="42" t="s">
        <v>98</v>
      </c>
      <c r="C4" s="42" t="s">
        <v>99</v>
      </c>
      <c r="D4" s="42" t="s">
        <v>100</v>
      </c>
      <c r="E4" s="42" t="s">
        <v>19</v>
      </c>
      <c r="F4" s="42">
        <v>1</v>
      </c>
      <c r="G4" s="42"/>
      <c r="H4" s="42"/>
      <c r="I4" s="42"/>
      <c r="J4" s="42">
        <f t="shared" si="0"/>
        <v>1</v>
      </c>
      <c r="K4" s="42"/>
    </row>
    <row r="5" spans="1:11" x14ac:dyDescent="0.25">
      <c r="A5" s="42"/>
      <c r="B5" s="42" t="s">
        <v>101</v>
      </c>
      <c r="C5" s="42" t="s">
        <v>102</v>
      </c>
      <c r="D5" s="42" t="s">
        <v>103</v>
      </c>
      <c r="E5" s="42" t="s">
        <v>19</v>
      </c>
      <c r="F5" s="42">
        <v>1</v>
      </c>
      <c r="G5" s="42"/>
      <c r="H5" s="42"/>
      <c r="I5" s="42"/>
      <c r="J5" s="42">
        <f t="shared" si="0"/>
        <v>1</v>
      </c>
      <c r="K5" s="42"/>
    </row>
    <row r="6" spans="1:11" x14ac:dyDescent="0.25">
      <c r="A6" s="42"/>
      <c r="B6" s="42" t="s">
        <v>28</v>
      </c>
      <c r="C6" s="42" t="s">
        <v>102</v>
      </c>
      <c r="D6" s="42" t="s">
        <v>104</v>
      </c>
      <c r="E6" s="42" t="s">
        <v>19</v>
      </c>
      <c r="F6" s="42">
        <v>1</v>
      </c>
      <c r="G6" s="42"/>
      <c r="H6" s="42"/>
      <c r="I6" s="42"/>
      <c r="J6" s="42">
        <f t="shared" si="0"/>
        <v>1</v>
      </c>
      <c r="K6" s="42"/>
    </row>
    <row r="7" spans="1:11" x14ac:dyDescent="0.25">
      <c r="A7" s="42"/>
      <c r="B7" s="42" t="s">
        <v>20</v>
      </c>
      <c r="C7" s="42" t="s">
        <v>23</v>
      </c>
      <c r="D7" s="42" t="s">
        <v>105</v>
      </c>
      <c r="E7" s="42" t="s">
        <v>19</v>
      </c>
      <c r="F7" s="42"/>
      <c r="G7" s="42">
        <v>1</v>
      </c>
      <c r="H7" s="42"/>
      <c r="I7" s="42"/>
      <c r="J7" s="42">
        <f t="shared" si="0"/>
        <v>1</v>
      </c>
      <c r="K7" s="42"/>
    </row>
    <row r="8" spans="1:11" x14ac:dyDescent="0.25">
      <c r="A8" s="42"/>
      <c r="B8" s="42" t="s">
        <v>48</v>
      </c>
      <c r="C8" s="42" t="s">
        <v>23</v>
      </c>
      <c r="D8" s="42" t="s">
        <v>97</v>
      </c>
      <c r="E8" s="42" t="s">
        <v>19</v>
      </c>
      <c r="F8" s="42"/>
      <c r="G8" s="42">
        <v>1</v>
      </c>
      <c r="H8" s="42"/>
      <c r="I8" s="42"/>
      <c r="J8" s="42">
        <f t="shared" si="0"/>
        <v>1</v>
      </c>
      <c r="K8" s="42"/>
    </row>
    <row r="9" spans="1:11" x14ac:dyDescent="0.25">
      <c r="A9" s="42"/>
      <c r="B9" s="42" t="s">
        <v>21</v>
      </c>
      <c r="C9" s="42" t="s">
        <v>22</v>
      </c>
      <c r="D9" s="42" t="s">
        <v>106</v>
      </c>
      <c r="E9" s="42" t="s">
        <v>19</v>
      </c>
      <c r="F9" s="42"/>
      <c r="G9" s="42">
        <v>1</v>
      </c>
      <c r="H9" s="42"/>
      <c r="I9" s="42"/>
      <c r="J9" s="42">
        <f t="shared" si="0"/>
        <v>1</v>
      </c>
      <c r="K9" s="42"/>
    </row>
    <row r="10" spans="1:11" x14ac:dyDescent="0.25">
      <c r="A10" s="42"/>
      <c r="B10" s="42" t="s">
        <v>28</v>
      </c>
      <c r="C10" s="42" t="s">
        <v>102</v>
      </c>
      <c r="D10" s="42" t="s">
        <v>104</v>
      </c>
      <c r="E10" s="42" t="s">
        <v>19</v>
      </c>
      <c r="F10" s="42"/>
      <c r="G10" s="42">
        <v>1</v>
      </c>
      <c r="H10" s="42"/>
      <c r="I10" s="42"/>
      <c r="J10" s="42">
        <f t="shared" si="0"/>
        <v>1</v>
      </c>
      <c r="K10" s="42"/>
    </row>
    <row r="11" spans="1:11" x14ac:dyDescent="0.25">
      <c r="A11" s="42"/>
      <c r="B11" s="42" t="s">
        <v>101</v>
      </c>
      <c r="C11" s="42" t="s">
        <v>102</v>
      </c>
      <c r="D11" s="42" t="s">
        <v>103</v>
      </c>
      <c r="E11" s="42" t="s">
        <v>19</v>
      </c>
      <c r="F11" s="42"/>
      <c r="G11" s="42">
        <v>1</v>
      </c>
      <c r="H11" s="42"/>
      <c r="I11" s="42"/>
      <c r="J11" s="42">
        <f t="shared" si="0"/>
        <v>1</v>
      </c>
      <c r="K11" s="42"/>
    </row>
    <row r="12" spans="1:11" x14ac:dyDescent="0.25">
      <c r="A12" s="42"/>
      <c r="B12" s="42" t="s">
        <v>43</v>
      </c>
      <c r="C12" s="42" t="s">
        <v>99</v>
      </c>
      <c r="D12" s="42" t="s">
        <v>107</v>
      </c>
      <c r="E12" s="42" t="s">
        <v>19</v>
      </c>
      <c r="F12" s="42"/>
      <c r="G12" s="42"/>
      <c r="H12" s="42">
        <v>1</v>
      </c>
      <c r="I12" s="42"/>
      <c r="J12" s="42">
        <f t="shared" si="0"/>
        <v>1</v>
      </c>
      <c r="K12" s="42"/>
    </row>
    <row r="13" spans="1:11" x14ac:dyDescent="0.25">
      <c r="A13" s="42"/>
      <c r="B13" s="42" t="s">
        <v>21</v>
      </c>
      <c r="C13" s="42" t="s">
        <v>22</v>
      </c>
      <c r="D13" s="42" t="s">
        <v>106</v>
      </c>
      <c r="E13" s="42" t="s">
        <v>19</v>
      </c>
      <c r="F13" s="42"/>
      <c r="G13" s="42"/>
      <c r="H13" s="42">
        <v>1</v>
      </c>
      <c r="I13" s="42"/>
      <c r="J13" s="42">
        <f t="shared" si="0"/>
        <v>1</v>
      </c>
      <c r="K13" s="42"/>
    </row>
    <row r="14" spans="1:11" x14ac:dyDescent="0.25">
      <c r="A14" s="42"/>
      <c r="B14" s="42" t="s">
        <v>20</v>
      </c>
      <c r="C14" s="42" t="s">
        <v>23</v>
      </c>
      <c r="D14" s="42" t="s">
        <v>108</v>
      </c>
      <c r="E14" s="42" t="s">
        <v>19</v>
      </c>
      <c r="F14" s="42"/>
      <c r="G14" s="42"/>
      <c r="H14" s="42">
        <v>1</v>
      </c>
      <c r="I14" s="42"/>
      <c r="J14" s="42">
        <f t="shared" si="0"/>
        <v>1</v>
      </c>
      <c r="K14" s="42"/>
    </row>
    <row r="15" spans="1:11" x14ac:dyDescent="0.25">
      <c r="A15" s="42"/>
      <c r="B15" s="42" t="s">
        <v>24</v>
      </c>
      <c r="C15" s="42" t="s">
        <v>23</v>
      </c>
      <c r="D15" s="42" t="s">
        <v>109</v>
      </c>
      <c r="E15" s="42" t="s">
        <v>19</v>
      </c>
      <c r="F15" s="42"/>
      <c r="G15" s="42"/>
      <c r="H15" s="42">
        <v>1</v>
      </c>
      <c r="I15" s="42"/>
      <c r="J15" s="42">
        <f t="shared" si="0"/>
        <v>1</v>
      </c>
      <c r="K15" s="42"/>
    </row>
    <row r="16" spans="1:11" x14ac:dyDescent="0.25">
      <c r="A16" s="42"/>
      <c r="B16" s="42" t="s">
        <v>24</v>
      </c>
      <c r="C16" s="42" t="s">
        <v>23</v>
      </c>
      <c r="D16" s="42" t="s">
        <v>109</v>
      </c>
      <c r="E16" s="42" t="s">
        <v>19</v>
      </c>
      <c r="F16" s="42"/>
      <c r="G16" s="42"/>
      <c r="H16" s="42"/>
      <c r="I16" s="42">
        <v>1</v>
      </c>
      <c r="J16" s="42">
        <f t="shared" si="0"/>
        <v>1</v>
      </c>
      <c r="K16" s="42"/>
    </row>
    <row r="17" spans="1:12" x14ac:dyDescent="0.25">
      <c r="A17" s="42"/>
      <c r="B17" s="42" t="s">
        <v>24</v>
      </c>
      <c r="C17" s="42" t="s">
        <v>25</v>
      </c>
      <c r="D17" s="42" t="s">
        <v>110</v>
      </c>
      <c r="E17" s="42" t="s">
        <v>19</v>
      </c>
      <c r="F17" s="42"/>
      <c r="G17" s="42"/>
      <c r="H17" s="42"/>
      <c r="I17" s="42">
        <v>1</v>
      </c>
      <c r="J17" s="42">
        <f t="shared" si="0"/>
        <v>1</v>
      </c>
      <c r="K17" s="42"/>
    </row>
    <row r="18" spans="1:12" x14ac:dyDescent="0.25">
      <c r="A18" s="42"/>
      <c r="B18" s="42" t="s">
        <v>48</v>
      </c>
      <c r="C18" s="42" t="s">
        <v>111</v>
      </c>
      <c r="D18" s="42" t="s">
        <v>112</v>
      </c>
      <c r="E18" s="42" t="s">
        <v>19</v>
      </c>
      <c r="F18" s="42"/>
      <c r="G18" s="42"/>
      <c r="H18" s="42"/>
      <c r="I18" s="42">
        <v>1</v>
      </c>
      <c r="J18" s="42">
        <f t="shared" si="0"/>
        <v>1</v>
      </c>
      <c r="K18" s="42"/>
    </row>
    <row r="19" spans="1:12" x14ac:dyDescent="0.25">
      <c r="A19" s="42"/>
      <c r="B19" s="42" t="s">
        <v>20</v>
      </c>
      <c r="C19" s="42" t="s">
        <v>23</v>
      </c>
      <c r="D19" s="42" t="s">
        <v>108</v>
      </c>
      <c r="E19" s="42" t="s">
        <v>19</v>
      </c>
      <c r="F19" s="42"/>
      <c r="G19" s="42"/>
      <c r="H19" s="42"/>
      <c r="I19" s="42">
        <v>1</v>
      </c>
      <c r="J19" s="42">
        <f t="shared" si="0"/>
        <v>1</v>
      </c>
      <c r="K19" s="42"/>
    </row>
    <row r="20" spans="1:12" x14ac:dyDescent="0.25">
      <c r="A20" s="42"/>
      <c r="B20" s="42" t="s">
        <v>43</v>
      </c>
      <c r="C20" s="42" t="s">
        <v>99</v>
      </c>
      <c r="D20" s="42" t="s">
        <v>107</v>
      </c>
      <c r="E20" s="42" t="s">
        <v>19</v>
      </c>
      <c r="F20" s="42"/>
      <c r="G20" s="42"/>
      <c r="H20" s="42"/>
      <c r="I20" s="42">
        <v>1</v>
      </c>
      <c r="J20" s="42">
        <f t="shared" si="0"/>
        <v>1</v>
      </c>
      <c r="K20" s="42"/>
    </row>
    <row r="21" spans="1:12" x14ac:dyDescent="0.25">
      <c r="A21" s="42" t="s">
        <v>91</v>
      </c>
      <c r="B21" s="42" t="s">
        <v>113</v>
      </c>
      <c r="C21" s="42" t="s">
        <v>114</v>
      </c>
      <c r="D21" s="42" t="s">
        <v>49</v>
      </c>
      <c r="E21" s="42" t="s">
        <v>115</v>
      </c>
      <c r="F21" s="42">
        <v>1</v>
      </c>
      <c r="G21" s="42"/>
      <c r="H21" s="42"/>
      <c r="I21" s="42"/>
      <c r="J21" s="42">
        <f t="shared" si="0"/>
        <v>1</v>
      </c>
      <c r="K21" s="42"/>
    </row>
    <row r="22" spans="1:12" x14ac:dyDescent="0.25">
      <c r="A22" s="42" t="s">
        <v>50</v>
      </c>
      <c r="B22" s="42" t="s">
        <v>116</v>
      </c>
      <c r="C22" s="42" t="s">
        <v>52</v>
      </c>
      <c r="D22" s="42" t="s">
        <v>53</v>
      </c>
      <c r="E22" s="42" t="s">
        <v>51</v>
      </c>
      <c r="F22" s="42"/>
      <c r="G22" s="42">
        <v>1</v>
      </c>
      <c r="H22" s="42"/>
      <c r="I22" s="42"/>
      <c r="J22" s="42">
        <f t="shared" si="0"/>
        <v>1</v>
      </c>
      <c r="K22" s="42"/>
    </row>
    <row r="23" spans="1:12" s="2" customFormat="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9"/>
    </row>
    <row r="24" spans="1:12" x14ac:dyDescent="0.25">
      <c r="A24" s="42"/>
      <c r="B24" s="42" t="s">
        <v>117</v>
      </c>
      <c r="C24" s="42" t="s">
        <v>118</v>
      </c>
      <c r="D24" s="42" t="s">
        <v>119</v>
      </c>
      <c r="E24" s="42" t="s">
        <v>120</v>
      </c>
      <c r="F24" s="42"/>
      <c r="G24" s="42">
        <v>1</v>
      </c>
      <c r="H24" s="42">
        <v>1</v>
      </c>
      <c r="I24" s="42"/>
      <c r="J24" s="42">
        <f t="shared" si="0"/>
        <v>2</v>
      </c>
      <c r="K24" s="42"/>
    </row>
    <row r="25" spans="1:12" x14ac:dyDescent="0.25">
      <c r="A25" s="42" t="s">
        <v>121</v>
      </c>
      <c r="B25" s="42" t="s">
        <v>73</v>
      </c>
      <c r="C25" s="42" t="s">
        <v>122</v>
      </c>
      <c r="D25" s="42" t="s">
        <v>45</v>
      </c>
      <c r="E25" s="42" t="s">
        <v>123</v>
      </c>
      <c r="F25" s="42">
        <v>1</v>
      </c>
      <c r="G25" s="42"/>
      <c r="H25" s="42"/>
      <c r="I25" s="42"/>
      <c r="J25" s="42">
        <f t="shared" si="0"/>
        <v>1</v>
      </c>
      <c r="K25" s="42"/>
    </row>
    <row r="26" spans="1:12" x14ac:dyDescent="0.25">
      <c r="A26" s="42" t="s">
        <v>124</v>
      </c>
      <c r="B26" s="42" t="s">
        <v>30</v>
      </c>
      <c r="C26" s="42" t="s">
        <v>125</v>
      </c>
      <c r="D26" s="42" t="s">
        <v>126</v>
      </c>
      <c r="E26" s="42" t="s">
        <v>127</v>
      </c>
      <c r="F26" s="42">
        <v>1</v>
      </c>
      <c r="G26" s="42">
        <v>1</v>
      </c>
      <c r="H26" s="42"/>
      <c r="I26" s="42"/>
      <c r="J26" s="42">
        <f t="shared" si="0"/>
        <v>2</v>
      </c>
      <c r="K26" s="42"/>
    </row>
    <row r="27" spans="1:12" x14ac:dyDescent="0.25">
      <c r="A27" s="42"/>
      <c r="B27" s="42" t="s">
        <v>31</v>
      </c>
      <c r="C27" s="42" t="s">
        <v>32</v>
      </c>
      <c r="D27" s="42"/>
      <c r="E27" s="42" t="s">
        <v>127</v>
      </c>
      <c r="F27" s="42">
        <v>1</v>
      </c>
      <c r="G27" s="42">
        <v>1</v>
      </c>
      <c r="H27" s="42"/>
      <c r="I27" s="42"/>
      <c r="J27" s="42">
        <f t="shared" si="0"/>
        <v>2</v>
      </c>
      <c r="K27" s="42"/>
    </row>
    <row r="28" spans="1:12" x14ac:dyDescent="0.25">
      <c r="A28" s="42"/>
      <c r="B28" s="42" t="s">
        <v>128</v>
      </c>
      <c r="C28" s="42" t="s">
        <v>129</v>
      </c>
      <c r="D28" s="42" t="s">
        <v>59</v>
      </c>
      <c r="E28" s="42" t="s">
        <v>127</v>
      </c>
      <c r="F28" s="42">
        <v>1</v>
      </c>
      <c r="G28" s="42">
        <v>1</v>
      </c>
      <c r="H28" s="42"/>
      <c r="I28" s="42"/>
      <c r="J28" s="42">
        <f t="shared" si="0"/>
        <v>2</v>
      </c>
      <c r="K28" s="42"/>
    </row>
    <row r="29" spans="1:12" x14ac:dyDescent="0.25">
      <c r="A29" s="42"/>
      <c r="B29" s="42" t="s">
        <v>33</v>
      </c>
      <c r="C29" s="42" t="s">
        <v>34</v>
      </c>
      <c r="D29" s="42" t="s">
        <v>35</v>
      </c>
      <c r="E29" s="42" t="s">
        <v>127</v>
      </c>
      <c r="F29" s="42">
        <v>1</v>
      </c>
      <c r="G29" s="42">
        <v>1</v>
      </c>
      <c r="H29" s="42"/>
      <c r="I29" s="42"/>
      <c r="J29" s="42">
        <f t="shared" si="0"/>
        <v>2</v>
      </c>
      <c r="K29" s="42"/>
    </row>
    <row r="30" spans="1:12" x14ac:dyDescent="0.25">
      <c r="A30" s="42" t="s">
        <v>130</v>
      </c>
      <c r="B30" s="42" t="s">
        <v>131</v>
      </c>
      <c r="C30" s="42" t="s">
        <v>132</v>
      </c>
      <c r="D30" s="42" t="s">
        <v>133</v>
      </c>
      <c r="E30" s="42" t="s">
        <v>134</v>
      </c>
      <c r="F30" s="42"/>
      <c r="G30" s="42">
        <v>1</v>
      </c>
      <c r="H30" s="42">
        <v>1</v>
      </c>
      <c r="I30" s="42"/>
      <c r="J30" s="42">
        <f t="shared" si="0"/>
        <v>2</v>
      </c>
      <c r="K30" s="42"/>
    </row>
    <row r="31" spans="1:12" x14ac:dyDescent="0.25">
      <c r="A31" s="42" t="s">
        <v>135</v>
      </c>
      <c r="B31" s="42" t="s">
        <v>14</v>
      </c>
      <c r="C31" s="42" t="s">
        <v>136</v>
      </c>
      <c r="D31" s="42" t="s">
        <v>137</v>
      </c>
      <c r="E31" s="42" t="s">
        <v>6</v>
      </c>
      <c r="F31" s="42">
        <v>1</v>
      </c>
      <c r="G31" s="42">
        <v>1</v>
      </c>
      <c r="H31" s="42"/>
      <c r="I31" s="42"/>
      <c r="J31" s="42">
        <f t="shared" si="0"/>
        <v>2</v>
      </c>
      <c r="K31" s="42"/>
    </row>
    <row r="32" spans="1:12" x14ac:dyDescent="0.25">
      <c r="A32" s="42"/>
      <c r="B32" s="42" t="s">
        <v>90</v>
      </c>
      <c r="C32" s="42" t="s">
        <v>138</v>
      </c>
      <c r="D32" s="42" t="s">
        <v>139</v>
      </c>
      <c r="E32" s="42" t="s">
        <v>6</v>
      </c>
      <c r="F32" s="42">
        <v>1</v>
      </c>
      <c r="G32" s="42">
        <v>1</v>
      </c>
      <c r="H32" s="42"/>
      <c r="I32" s="42"/>
      <c r="J32" s="42">
        <f t="shared" si="0"/>
        <v>2</v>
      </c>
      <c r="K32" s="42"/>
    </row>
    <row r="33" spans="1:11" x14ac:dyDescent="0.25">
      <c r="A33" s="42"/>
      <c r="B33" s="42" t="s">
        <v>48</v>
      </c>
      <c r="C33" s="42" t="s">
        <v>140</v>
      </c>
      <c r="D33" s="42" t="s">
        <v>141</v>
      </c>
      <c r="E33" s="42" t="s">
        <v>6</v>
      </c>
      <c r="F33" s="42">
        <v>1</v>
      </c>
      <c r="G33" s="42">
        <v>1</v>
      </c>
      <c r="H33" s="42"/>
      <c r="I33" s="42"/>
      <c r="J33" s="42">
        <f t="shared" si="0"/>
        <v>2</v>
      </c>
      <c r="K33" s="42"/>
    </row>
    <row r="34" spans="1:11" x14ac:dyDescent="0.25">
      <c r="A34" s="42"/>
      <c r="B34" s="42" t="s">
        <v>142</v>
      </c>
      <c r="C34" s="42" t="s">
        <v>143</v>
      </c>
      <c r="D34" s="42" t="s">
        <v>314</v>
      </c>
      <c r="E34" s="42" t="s">
        <v>6</v>
      </c>
      <c r="F34" s="42">
        <v>1</v>
      </c>
      <c r="G34" s="42">
        <v>1</v>
      </c>
      <c r="H34" s="42"/>
      <c r="I34" s="42"/>
      <c r="J34" s="42">
        <f t="shared" si="0"/>
        <v>2</v>
      </c>
      <c r="K34" s="42"/>
    </row>
    <row r="35" spans="1:11" x14ac:dyDescent="0.25">
      <c r="A35" s="42"/>
      <c r="B35" s="42" t="s">
        <v>56</v>
      </c>
      <c r="C35" s="42" t="s">
        <v>122</v>
      </c>
      <c r="D35" s="42" t="s">
        <v>144</v>
      </c>
      <c r="E35" s="42" t="s">
        <v>6</v>
      </c>
      <c r="F35" s="42"/>
      <c r="G35" s="42">
        <v>1</v>
      </c>
      <c r="H35" s="42"/>
      <c r="I35" s="42"/>
      <c r="J35" s="42">
        <f t="shared" ref="J35:J65" si="1">SUM(F35:I35)</f>
        <v>1</v>
      </c>
      <c r="K35" s="42"/>
    </row>
    <row r="36" spans="1:11" x14ac:dyDescent="0.25">
      <c r="A36" s="42"/>
      <c r="B36" s="42" t="s">
        <v>7</v>
      </c>
      <c r="C36" s="42" t="s">
        <v>8</v>
      </c>
      <c r="D36" s="42" t="s">
        <v>145</v>
      </c>
      <c r="E36" s="42" t="s">
        <v>6</v>
      </c>
      <c r="F36" s="42"/>
      <c r="G36" s="42">
        <v>1</v>
      </c>
      <c r="H36" s="42"/>
      <c r="I36" s="42"/>
      <c r="J36" s="42">
        <f t="shared" si="1"/>
        <v>1</v>
      </c>
      <c r="K36" s="42"/>
    </row>
    <row r="37" spans="1:11" x14ac:dyDescent="0.25">
      <c r="A37" s="42"/>
      <c r="B37" s="42" t="s">
        <v>27</v>
      </c>
      <c r="C37" s="42" t="s">
        <v>146</v>
      </c>
      <c r="D37" s="42" t="s">
        <v>147</v>
      </c>
      <c r="E37" s="42" t="s">
        <v>6</v>
      </c>
      <c r="F37" s="42"/>
      <c r="G37" s="42">
        <v>1</v>
      </c>
      <c r="H37" s="42"/>
      <c r="I37" s="42"/>
      <c r="J37" s="42">
        <f t="shared" si="1"/>
        <v>1</v>
      </c>
      <c r="K37" s="42"/>
    </row>
    <row r="38" spans="1:11" x14ac:dyDescent="0.25">
      <c r="A38" s="42"/>
      <c r="B38" s="42" t="s">
        <v>148</v>
      </c>
      <c r="C38" s="42" t="s">
        <v>149</v>
      </c>
      <c r="D38" s="42" t="s">
        <v>150</v>
      </c>
      <c r="E38" s="42" t="s">
        <v>6</v>
      </c>
      <c r="F38" s="42"/>
      <c r="G38" s="42">
        <v>1</v>
      </c>
      <c r="H38" s="42"/>
      <c r="I38" s="42"/>
      <c r="J38" s="42">
        <f t="shared" si="1"/>
        <v>1</v>
      </c>
      <c r="K38" s="42"/>
    </row>
    <row r="39" spans="1:11" x14ac:dyDescent="0.25">
      <c r="A39" s="42"/>
      <c r="B39" s="42" t="s">
        <v>16</v>
      </c>
      <c r="C39" s="42" t="s">
        <v>17</v>
      </c>
      <c r="D39" s="42" t="s">
        <v>151</v>
      </c>
      <c r="E39" s="42" t="s">
        <v>6</v>
      </c>
      <c r="F39" s="42"/>
      <c r="G39" s="42"/>
      <c r="H39" s="42">
        <v>1</v>
      </c>
      <c r="I39" s="42"/>
      <c r="J39" s="42">
        <f t="shared" si="1"/>
        <v>1</v>
      </c>
      <c r="K39" s="42"/>
    </row>
    <row r="40" spans="1:11" x14ac:dyDescent="0.25">
      <c r="A40" s="42"/>
      <c r="B40" s="42" t="s">
        <v>11</v>
      </c>
      <c r="C40" s="42" t="s">
        <v>12</v>
      </c>
      <c r="D40" s="42" t="s">
        <v>13</v>
      </c>
      <c r="E40" s="42" t="s">
        <v>6</v>
      </c>
      <c r="F40" s="42"/>
      <c r="G40" s="42"/>
      <c r="H40" s="42">
        <v>1</v>
      </c>
      <c r="I40" s="42"/>
      <c r="J40" s="42">
        <f t="shared" si="1"/>
        <v>1</v>
      </c>
      <c r="K40" s="42"/>
    </row>
    <row r="41" spans="1:11" x14ac:dyDescent="0.25">
      <c r="A41" s="42"/>
      <c r="B41" s="42" t="s">
        <v>4</v>
      </c>
      <c r="C41" s="42" t="s">
        <v>5</v>
      </c>
      <c r="D41" s="42" t="s">
        <v>9</v>
      </c>
      <c r="E41" s="42" t="s">
        <v>6</v>
      </c>
      <c r="F41" s="42"/>
      <c r="G41" s="42"/>
      <c r="H41" s="42">
        <v>1</v>
      </c>
      <c r="I41" s="42"/>
      <c r="J41" s="42">
        <f t="shared" si="1"/>
        <v>1</v>
      </c>
      <c r="K41" s="42"/>
    </row>
    <row r="42" spans="1:11" x14ac:dyDescent="0.25">
      <c r="A42" s="42"/>
      <c r="B42" s="42" t="s">
        <v>14</v>
      </c>
      <c r="C42" s="42" t="s">
        <v>15</v>
      </c>
      <c r="D42" s="42" t="s">
        <v>152</v>
      </c>
      <c r="E42" s="42" t="s">
        <v>6</v>
      </c>
      <c r="F42" s="42"/>
      <c r="G42" s="42"/>
      <c r="H42" s="42">
        <v>1</v>
      </c>
      <c r="I42" s="42"/>
      <c r="J42" s="42">
        <f t="shared" si="1"/>
        <v>1</v>
      </c>
      <c r="K42" s="42"/>
    </row>
    <row r="43" spans="1:11" x14ac:dyDescent="0.25">
      <c r="A43" s="42"/>
      <c r="B43" s="42" t="s">
        <v>56</v>
      </c>
      <c r="C43" s="42" t="s">
        <v>122</v>
      </c>
      <c r="D43" s="42" t="s">
        <v>144</v>
      </c>
      <c r="E43" s="42" t="s">
        <v>6</v>
      </c>
      <c r="F43" s="42"/>
      <c r="G43" s="42"/>
      <c r="H43" s="42">
        <v>1</v>
      </c>
      <c r="I43" s="42"/>
      <c r="J43" s="42">
        <f t="shared" si="1"/>
        <v>1</v>
      </c>
      <c r="K43" s="42"/>
    </row>
    <row r="44" spans="1:11" x14ac:dyDescent="0.25">
      <c r="A44" s="42"/>
      <c r="B44" s="42" t="s">
        <v>7</v>
      </c>
      <c r="C44" s="42" t="s">
        <v>8</v>
      </c>
      <c r="D44" s="42" t="s">
        <v>145</v>
      </c>
      <c r="E44" s="42" t="s">
        <v>6</v>
      </c>
      <c r="F44" s="42"/>
      <c r="G44" s="42"/>
      <c r="H44" s="42">
        <v>1</v>
      </c>
      <c r="I44" s="42"/>
      <c r="J44" s="42">
        <f t="shared" si="1"/>
        <v>1</v>
      </c>
      <c r="K44" s="42"/>
    </row>
    <row r="45" spans="1:11" x14ac:dyDescent="0.25">
      <c r="A45" s="42"/>
      <c r="B45" s="42" t="s">
        <v>27</v>
      </c>
      <c r="C45" s="42" t="s">
        <v>146</v>
      </c>
      <c r="D45" s="42" t="s">
        <v>147</v>
      </c>
      <c r="E45" s="42" t="s">
        <v>6</v>
      </c>
      <c r="F45" s="42"/>
      <c r="G45" s="42"/>
      <c r="H45" s="42">
        <v>1</v>
      </c>
      <c r="I45" s="42"/>
      <c r="J45" s="42">
        <f t="shared" si="1"/>
        <v>1</v>
      </c>
      <c r="K45" s="42"/>
    </row>
    <row r="46" spans="1:11" x14ac:dyDescent="0.25">
      <c r="A46" s="42"/>
      <c r="B46" s="42" t="s">
        <v>148</v>
      </c>
      <c r="C46" s="42" t="s">
        <v>149</v>
      </c>
      <c r="D46" s="42" t="s">
        <v>150</v>
      </c>
      <c r="E46" s="42" t="s">
        <v>6</v>
      </c>
      <c r="F46" s="42"/>
      <c r="G46" s="42"/>
      <c r="H46" s="42">
        <v>1</v>
      </c>
      <c r="I46" s="42"/>
      <c r="J46" s="42">
        <f t="shared" si="1"/>
        <v>1</v>
      </c>
      <c r="K46" s="42"/>
    </row>
    <row r="47" spans="1:11" x14ac:dyDescent="0.25">
      <c r="A47" s="42"/>
      <c r="B47" s="42" t="s">
        <v>16</v>
      </c>
      <c r="C47" s="42" t="s">
        <v>17</v>
      </c>
      <c r="D47" s="42" t="s">
        <v>151</v>
      </c>
      <c r="E47" s="42" t="s">
        <v>6</v>
      </c>
      <c r="F47" s="42"/>
      <c r="G47" s="42"/>
      <c r="H47" s="42"/>
      <c r="I47" s="42">
        <v>1</v>
      </c>
      <c r="J47" s="42">
        <f t="shared" si="1"/>
        <v>1</v>
      </c>
      <c r="K47" s="42"/>
    </row>
    <row r="48" spans="1:11" x14ac:dyDescent="0.25">
      <c r="A48" s="42"/>
      <c r="B48" s="42" t="s">
        <v>11</v>
      </c>
      <c r="C48" s="42" t="s">
        <v>12</v>
      </c>
      <c r="D48" s="42" t="s">
        <v>13</v>
      </c>
      <c r="E48" s="42" t="s">
        <v>6</v>
      </c>
      <c r="F48" s="42"/>
      <c r="G48" s="42"/>
      <c r="H48" s="42"/>
      <c r="I48" s="42">
        <v>1</v>
      </c>
      <c r="J48" s="42">
        <f t="shared" si="1"/>
        <v>1</v>
      </c>
      <c r="K48" s="42"/>
    </row>
    <row r="49" spans="1:11" x14ac:dyDescent="0.25">
      <c r="A49" s="42" t="s">
        <v>153</v>
      </c>
      <c r="B49" s="42" t="s">
        <v>30</v>
      </c>
      <c r="C49" s="42" t="s">
        <v>64</v>
      </c>
      <c r="D49" s="42" t="s">
        <v>65</v>
      </c>
      <c r="E49" s="42" t="s">
        <v>63</v>
      </c>
      <c r="F49" s="42">
        <v>1</v>
      </c>
      <c r="G49" s="42">
        <v>1</v>
      </c>
      <c r="H49" s="42"/>
      <c r="I49" s="42"/>
      <c r="J49" s="42">
        <f t="shared" si="1"/>
        <v>2</v>
      </c>
      <c r="K49" s="42"/>
    </row>
    <row r="50" spans="1:11" x14ac:dyDescent="0.25">
      <c r="A50" s="42"/>
      <c r="B50" s="42" t="s">
        <v>154</v>
      </c>
      <c r="C50" s="42" t="s">
        <v>155</v>
      </c>
      <c r="D50" s="42" t="s">
        <v>156</v>
      </c>
      <c r="E50" s="42" t="s">
        <v>63</v>
      </c>
      <c r="F50" s="42">
        <v>1</v>
      </c>
      <c r="G50" s="42">
        <v>1</v>
      </c>
      <c r="H50" s="42"/>
      <c r="I50" s="42"/>
      <c r="J50" s="42">
        <f t="shared" si="1"/>
        <v>2</v>
      </c>
      <c r="K50" s="42"/>
    </row>
    <row r="51" spans="1:11" x14ac:dyDescent="0.25">
      <c r="A51" s="42"/>
      <c r="B51" s="42" t="s">
        <v>46</v>
      </c>
      <c r="C51" s="42" t="s">
        <v>58</v>
      </c>
      <c r="D51" s="42" t="s">
        <v>62</v>
      </c>
      <c r="E51" s="42" t="s">
        <v>63</v>
      </c>
      <c r="F51" s="42">
        <v>1</v>
      </c>
      <c r="G51" s="42">
        <v>1</v>
      </c>
      <c r="H51" s="42"/>
      <c r="I51" s="42"/>
      <c r="J51" s="42">
        <f t="shared" si="1"/>
        <v>2</v>
      </c>
      <c r="K51" s="42"/>
    </row>
    <row r="52" spans="1:11" x14ac:dyDescent="0.25">
      <c r="A52" s="42"/>
      <c r="B52" s="42" t="s">
        <v>157</v>
      </c>
      <c r="C52" s="42" t="s">
        <v>158</v>
      </c>
      <c r="D52" s="42" t="s">
        <v>159</v>
      </c>
      <c r="E52" s="42" t="s">
        <v>63</v>
      </c>
      <c r="F52" s="42">
        <v>1</v>
      </c>
      <c r="G52" s="42">
        <v>1</v>
      </c>
      <c r="H52" s="42"/>
      <c r="I52" s="42"/>
      <c r="J52" s="42">
        <f t="shared" si="1"/>
        <v>2</v>
      </c>
      <c r="K52" s="42"/>
    </row>
    <row r="53" spans="1:11" x14ac:dyDescent="0.25">
      <c r="A53" s="42"/>
      <c r="B53" s="42" t="s">
        <v>68</v>
      </c>
      <c r="C53" s="42" t="s">
        <v>69</v>
      </c>
      <c r="D53" s="42" t="s">
        <v>160</v>
      </c>
      <c r="E53" s="42" t="s">
        <v>63</v>
      </c>
      <c r="F53" s="42"/>
      <c r="G53" s="42">
        <v>1</v>
      </c>
      <c r="H53" s="42"/>
      <c r="I53" s="42"/>
      <c r="J53" s="42">
        <f t="shared" si="1"/>
        <v>1</v>
      </c>
      <c r="K53" s="42"/>
    </row>
    <row r="54" spans="1:11" x14ac:dyDescent="0.25">
      <c r="A54" s="42"/>
      <c r="B54" s="42" t="s">
        <v>70</v>
      </c>
      <c r="C54" s="42" t="s">
        <v>71</v>
      </c>
      <c r="D54" s="42" t="s">
        <v>72</v>
      </c>
      <c r="E54" s="42" t="s">
        <v>63</v>
      </c>
      <c r="F54" s="42"/>
      <c r="G54" s="42">
        <v>1</v>
      </c>
      <c r="H54" s="42"/>
      <c r="I54" s="42"/>
      <c r="J54" s="42">
        <f t="shared" si="1"/>
        <v>1</v>
      </c>
      <c r="K54" s="42"/>
    </row>
    <row r="55" spans="1:11" x14ac:dyDescent="0.25">
      <c r="A55" s="42"/>
      <c r="B55" s="42" t="s">
        <v>157</v>
      </c>
      <c r="C55" s="42" t="s">
        <v>158</v>
      </c>
      <c r="D55" s="42" t="s">
        <v>74</v>
      </c>
      <c r="E55" s="42" t="s">
        <v>63</v>
      </c>
      <c r="F55" s="42"/>
      <c r="G55" s="42">
        <v>1</v>
      </c>
      <c r="H55" s="42"/>
      <c r="I55" s="42"/>
      <c r="J55" s="42">
        <f t="shared" si="1"/>
        <v>1</v>
      </c>
      <c r="K55" s="42"/>
    </row>
    <row r="56" spans="1:11" x14ac:dyDescent="0.25">
      <c r="A56" s="42"/>
      <c r="B56" s="42" t="s">
        <v>161</v>
      </c>
      <c r="C56" s="42" t="s">
        <v>66</v>
      </c>
      <c r="D56" s="42" t="s">
        <v>67</v>
      </c>
      <c r="E56" s="42" t="s">
        <v>63</v>
      </c>
      <c r="F56" s="42"/>
      <c r="G56" s="42">
        <v>1</v>
      </c>
      <c r="H56" s="42"/>
      <c r="I56" s="42"/>
      <c r="J56" s="42">
        <f t="shared" si="1"/>
        <v>1</v>
      </c>
      <c r="K56" s="42"/>
    </row>
    <row r="57" spans="1:11" x14ac:dyDescent="0.25">
      <c r="A57" s="42"/>
      <c r="B57" s="42" t="s">
        <v>75</v>
      </c>
      <c r="C57" s="42" t="s">
        <v>76</v>
      </c>
      <c r="D57" s="42" t="s">
        <v>77</v>
      </c>
      <c r="E57" s="42" t="s">
        <v>63</v>
      </c>
      <c r="F57" s="42"/>
      <c r="G57" s="42"/>
      <c r="H57" s="42">
        <v>1</v>
      </c>
      <c r="I57" s="42"/>
      <c r="J57" s="42">
        <f t="shared" si="1"/>
        <v>1</v>
      </c>
      <c r="K57" s="42"/>
    </row>
    <row r="58" spans="1:11" x14ac:dyDescent="0.25">
      <c r="A58" s="42"/>
      <c r="B58" s="42" t="s">
        <v>68</v>
      </c>
      <c r="C58" s="42" t="s">
        <v>69</v>
      </c>
      <c r="D58" s="42" t="s">
        <v>162</v>
      </c>
      <c r="E58" s="42" t="s">
        <v>63</v>
      </c>
      <c r="F58" s="42"/>
      <c r="G58" s="42"/>
      <c r="H58" s="42">
        <v>1</v>
      </c>
      <c r="I58" s="42"/>
      <c r="J58" s="42">
        <f t="shared" si="1"/>
        <v>1</v>
      </c>
      <c r="K58" s="42"/>
    </row>
    <row r="59" spans="1:11" x14ac:dyDescent="0.25">
      <c r="A59" s="42"/>
      <c r="B59" s="42" t="s">
        <v>157</v>
      </c>
      <c r="C59" s="42" t="s">
        <v>158</v>
      </c>
      <c r="D59" s="42" t="s">
        <v>74</v>
      </c>
      <c r="E59" s="42" t="s">
        <v>63</v>
      </c>
      <c r="F59" s="42"/>
      <c r="G59" s="42"/>
      <c r="H59" s="42">
        <v>1</v>
      </c>
      <c r="I59" s="42"/>
      <c r="J59" s="42">
        <f t="shared" si="1"/>
        <v>1</v>
      </c>
      <c r="K59" s="42"/>
    </row>
    <row r="60" spans="1:11" x14ac:dyDescent="0.25">
      <c r="A60" s="42"/>
      <c r="B60" s="42" t="s">
        <v>161</v>
      </c>
      <c r="C60" s="42" t="s">
        <v>66</v>
      </c>
      <c r="D60" s="42" t="s">
        <v>163</v>
      </c>
      <c r="E60" s="42" t="s">
        <v>63</v>
      </c>
      <c r="F60" s="42"/>
      <c r="G60" s="42"/>
      <c r="H60" s="42">
        <v>1</v>
      </c>
      <c r="I60" s="42"/>
      <c r="J60" s="42">
        <f t="shared" si="1"/>
        <v>1</v>
      </c>
      <c r="K60" s="42"/>
    </row>
    <row r="61" spans="1:11" x14ac:dyDescent="0.25">
      <c r="A61" s="42"/>
      <c r="B61" s="42" t="s">
        <v>68</v>
      </c>
      <c r="C61" s="42" t="s">
        <v>69</v>
      </c>
      <c r="D61" s="42" t="s">
        <v>160</v>
      </c>
      <c r="E61" s="42" t="s">
        <v>63</v>
      </c>
      <c r="F61" s="42"/>
      <c r="G61" s="42"/>
      <c r="H61" s="42">
        <v>1</v>
      </c>
      <c r="I61" s="42"/>
      <c r="J61" s="42">
        <f t="shared" si="1"/>
        <v>1</v>
      </c>
      <c r="K61" s="42"/>
    </row>
    <row r="62" spans="1:11" x14ac:dyDescent="0.25">
      <c r="A62" s="42"/>
      <c r="B62" s="42" t="s">
        <v>70</v>
      </c>
      <c r="C62" s="42" t="s">
        <v>71</v>
      </c>
      <c r="D62" s="42" t="s">
        <v>72</v>
      </c>
      <c r="E62" s="42" t="s">
        <v>63</v>
      </c>
      <c r="F62" s="42"/>
      <c r="G62" s="42"/>
      <c r="H62" s="42">
        <v>1</v>
      </c>
      <c r="I62" s="42"/>
      <c r="J62" s="42">
        <f t="shared" si="1"/>
        <v>1</v>
      </c>
      <c r="K62" s="42"/>
    </row>
    <row r="63" spans="1:11" x14ac:dyDescent="0.25">
      <c r="A63" s="42"/>
      <c r="B63" s="42" t="s">
        <v>7</v>
      </c>
      <c r="C63" s="42" t="s">
        <v>64</v>
      </c>
      <c r="D63" s="42" t="s">
        <v>164</v>
      </c>
      <c r="E63" s="42" t="s">
        <v>63</v>
      </c>
      <c r="F63" s="42"/>
      <c r="G63" s="42"/>
      <c r="H63" s="42">
        <v>1</v>
      </c>
      <c r="I63" s="42"/>
      <c r="J63" s="42">
        <f t="shared" si="1"/>
        <v>1</v>
      </c>
      <c r="K63" s="42"/>
    </row>
    <row r="64" spans="1:11" x14ac:dyDescent="0.25">
      <c r="A64" s="42"/>
      <c r="B64" s="42" t="s">
        <v>161</v>
      </c>
      <c r="C64" s="42" t="s">
        <v>66</v>
      </c>
      <c r="D64" s="42" t="s">
        <v>67</v>
      </c>
      <c r="E64" s="42" t="s">
        <v>63</v>
      </c>
      <c r="F64" s="42"/>
      <c r="G64" s="42"/>
      <c r="H64" s="42">
        <v>1</v>
      </c>
      <c r="I64" s="42"/>
      <c r="J64" s="42">
        <f t="shared" si="1"/>
        <v>1</v>
      </c>
      <c r="K64" s="42"/>
    </row>
    <row r="65" spans="1:12" x14ac:dyDescent="0.25">
      <c r="A65" s="42"/>
      <c r="B65" s="42" t="s">
        <v>75</v>
      </c>
      <c r="C65" s="42" t="s">
        <v>76</v>
      </c>
      <c r="D65" s="42" t="s">
        <v>77</v>
      </c>
      <c r="E65" s="42" t="s">
        <v>63</v>
      </c>
      <c r="F65" s="42"/>
      <c r="G65" s="42"/>
      <c r="H65" s="42"/>
      <c r="I65" s="42">
        <v>1</v>
      </c>
      <c r="J65" s="42">
        <f t="shared" si="1"/>
        <v>1</v>
      </c>
      <c r="K65" s="42"/>
    </row>
    <row r="66" spans="1:12" x14ac:dyDescent="0.25">
      <c r="A66" s="42"/>
      <c r="B66" s="42" t="s">
        <v>68</v>
      </c>
      <c r="C66" s="42" t="s">
        <v>69</v>
      </c>
      <c r="D66" s="42" t="s">
        <v>162</v>
      </c>
      <c r="E66" s="42" t="s">
        <v>63</v>
      </c>
      <c r="F66" s="42"/>
      <c r="G66" s="42"/>
      <c r="H66" s="42"/>
      <c r="I66" s="42">
        <v>1</v>
      </c>
      <c r="J66" s="42">
        <f t="shared" ref="J66:J98" si="2">SUM(F66:I66)</f>
        <v>1</v>
      </c>
      <c r="K66" s="42"/>
    </row>
    <row r="67" spans="1:12" x14ac:dyDescent="0.25">
      <c r="A67" s="42"/>
      <c r="B67" s="42" t="s">
        <v>7</v>
      </c>
      <c r="C67" s="42" t="s">
        <v>64</v>
      </c>
      <c r="D67" s="42" t="s">
        <v>78</v>
      </c>
      <c r="E67" s="42" t="s">
        <v>63</v>
      </c>
      <c r="F67" s="42"/>
      <c r="G67" s="42"/>
      <c r="H67" s="42"/>
      <c r="I67" s="42">
        <v>1</v>
      </c>
      <c r="J67" s="42">
        <f t="shared" si="2"/>
        <v>1</v>
      </c>
      <c r="K67" s="42"/>
    </row>
    <row r="68" spans="1:12" x14ac:dyDescent="0.25">
      <c r="A68" s="42"/>
      <c r="B68" s="42" t="s">
        <v>161</v>
      </c>
      <c r="C68" s="42" t="s">
        <v>66</v>
      </c>
      <c r="D68" s="42" t="s">
        <v>163</v>
      </c>
      <c r="E68" s="42" t="s">
        <v>63</v>
      </c>
      <c r="F68" s="42"/>
      <c r="G68" s="42"/>
      <c r="H68" s="42"/>
      <c r="I68" s="42">
        <v>1</v>
      </c>
      <c r="J68" s="42">
        <f t="shared" si="2"/>
        <v>1</v>
      </c>
      <c r="K68" s="42"/>
    </row>
    <row r="69" spans="1:12" x14ac:dyDescent="0.25">
      <c r="A69" s="42"/>
      <c r="B69" s="42" t="s">
        <v>7</v>
      </c>
      <c r="C69" s="42" t="s">
        <v>64</v>
      </c>
      <c r="D69" s="42" t="s">
        <v>164</v>
      </c>
      <c r="E69" s="42" t="s">
        <v>63</v>
      </c>
      <c r="F69" s="42"/>
      <c r="G69" s="42"/>
      <c r="H69" s="42"/>
      <c r="I69" s="42">
        <v>1</v>
      </c>
      <c r="J69" s="42">
        <f t="shared" si="2"/>
        <v>1</v>
      </c>
      <c r="K69" s="42"/>
    </row>
    <row r="70" spans="1:12" x14ac:dyDescent="0.25">
      <c r="A70" s="42" t="s">
        <v>165</v>
      </c>
      <c r="B70" s="42" t="s">
        <v>90</v>
      </c>
      <c r="C70" s="42" t="s">
        <v>166</v>
      </c>
      <c r="D70" s="42" t="s">
        <v>29</v>
      </c>
      <c r="E70" s="42" t="s">
        <v>167</v>
      </c>
      <c r="F70" s="42">
        <v>1</v>
      </c>
      <c r="G70" s="42"/>
      <c r="H70" s="42"/>
      <c r="I70" s="42"/>
      <c r="J70" s="42">
        <f t="shared" si="2"/>
        <v>1</v>
      </c>
      <c r="K70" s="42"/>
    </row>
    <row r="71" spans="1:12" x14ac:dyDescent="0.25">
      <c r="A71" s="42"/>
      <c r="B71" s="42" t="s">
        <v>90</v>
      </c>
      <c r="C71" s="42" t="s">
        <v>166</v>
      </c>
      <c r="D71" s="42" t="s">
        <v>29</v>
      </c>
      <c r="E71" s="42" t="s">
        <v>167</v>
      </c>
      <c r="F71" s="42"/>
      <c r="G71" s="42">
        <v>1</v>
      </c>
      <c r="H71" s="42"/>
      <c r="I71" s="42"/>
      <c r="J71" s="42">
        <f t="shared" si="2"/>
        <v>1</v>
      </c>
      <c r="K71" s="42"/>
    </row>
    <row r="72" spans="1:12" x14ac:dyDescent="0.25">
      <c r="A72" s="42"/>
      <c r="B72" s="42" t="s">
        <v>168</v>
      </c>
      <c r="C72" s="42" t="s">
        <v>169</v>
      </c>
      <c r="D72" s="42" t="s">
        <v>170</v>
      </c>
      <c r="E72" s="42" t="s">
        <v>167</v>
      </c>
      <c r="F72" s="42">
        <v>1</v>
      </c>
      <c r="G72" s="42"/>
      <c r="H72" s="42"/>
      <c r="I72" s="42"/>
      <c r="J72" s="42">
        <f t="shared" si="2"/>
        <v>1</v>
      </c>
      <c r="K72" s="42" t="s">
        <v>171</v>
      </c>
    </row>
    <row r="73" spans="1:12" x14ac:dyDescent="0.25">
      <c r="A73" s="42"/>
      <c r="B73" s="42" t="s">
        <v>168</v>
      </c>
      <c r="C73" s="42" t="s">
        <v>169</v>
      </c>
      <c r="D73" s="42" t="s">
        <v>170</v>
      </c>
      <c r="E73" s="42" t="s">
        <v>167</v>
      </c>
      <c r="F73" s="42"/>
      <c r="G73" s="42">
        <v>1</v>
      </c>
      <c r="H73" s="42"/>
      <c r="I73" s="42"/>
      <c r="J73" s="42">
        <f t="shared" si="2"/>
        <v>1</v>
      </c>
      <c r="K73" s="42"/>
    </row>
    <row r="74" spans="1:12" s="2" customFormat="1" x14ac:dyDescent="0.25">
      <c r="A74" s="42"/>
      <c r="B74" s="42" t="s">
        <v>43</v>
      </c>
      <c r="C74" s="42" t="s">
        <v>268</v>
      </c>
      <c r="D74" s="42" t="s">
        <v>269</v>
      </c>
      <c r="E74" s="42" t="s">
        <v>167</v>
      </c>
      <c r="F74" s="42">
        <v>1</v>
      </c>
      <c r="G74" s="42">
        <v>1</v>
      </c>
      <c r="H74" s="42"/>
      <c r="I74" s="42"/>
      <c r="J74" s="42">
        <v>2</v>
      </c>
      <c r="K74" s="42"/>
      <c r="L74" s="9"/>
    </row>
    <row r="75" spans="1:12" x14ac:dyDescent="0.25">
      <c r="A75" s="42" t="s">
        <v>172</v>
      </c>
      <c r="B75" s="42" t="s">
        <v>173</v>
      </c>
      <c r="C75" s="42" t="s">
        <v>174</v>
      </c>
      <c r="D75" s="42" t="s">
        <v>175</v>
      </c>
      <c r="E75" s="42" t="s">
        <v>176</v>
      </c>
      <c r="F75" s="42">
        <v>1</v>
      </c>
      <c r="G75" s="42"/>
      <c r="H75" s="42"/>
      <c r="I75" s="42"/>
      <c r="J75" s="42">
        <f t="shared" si="2"/>
        <v>1</v>
      </c>
      <c r="K75" s="42"/>
    </row>
    <row r="76" spans="1:12" x14ac:dyDescent="0.25">
      <c r="A76" s="42"/>
      <c r="B76" s="42" t="s">
        <v>177</v>
      </c>
      <c r="C76" s="42" t="s">
        <v>178</v>
      </c>
      <c r="D76" s="42" t="s">
        <v>79</v>
      </c>
      <c r="E76" s="42" t="s">
        <v>176</v>
      </c>
      <c r="F76" s="42"/>
      <c r="G76" s="42">
        <v>1</v>
      </c>
      <c r="H76" s="42">
        <v>1</v>
      </c>
      <c r="I76" s="42"/>
      <c r="J76" s="42">
        <f t="shared" si="2"/>
        <v>2</v>
      </c>
      <c r="K76" s="42"/>
    </row>
    <row r="77" spans="1:12" x14ac:dyDescent="0.25">
      <c r="A77" s="42" t="s">
        <v>179</v>
      </c>
      <c r="B77" s="42" t="s">
        <v>68</v>
      </c>
      <c r="C77" s="42" t="s">
        <v>180</v>
      </c>
      <c r="D77" s="42" t="s">
        <v>42</v>
      </c>
      <c r="E77" s="42" t="s">
        <v>181</v>
      </c>
      <c r="F77" s="42">
        <v>1</v>
      </c>
      <c r="G77" s="42"/>
      <c r="H77" s="42"/>
      <c r="I77" s="42"/>
      <c r="J77" s="42">
        <f t="shared" si="2"/>
        <v>1</v>
      </c>
      <c r="K77" s="42"/>
    </row>
    <row r="78" spans="1:12" x14ac:dyDescent="0.25">
      <c r="A78" s="42"/>
      <c r="B78" s="42" t="s">
        <v>26</v>
      </c>
      <c r="C78" s="42" t="s">
        <v>58</v>
      </c>
      <c r="D78" s="42" t="s">
        <v>182</v>
      </c>
      <c r="E78" s="42" t="s">
        <v>181</v>
      </c>
      <c r="F78" s="42"/>
      <c r="G78" s="42">
        <v>1</v>
      </c>
      <c r="H78" s="42"/>
      <c r="I78" s="42"/>
      <c r="J78" s="42">
        <f t="shared" si="2"/>
        <v>1</v>
      </c>
      <c r="K78" s="42"/>
    </row>
    <row r="79" spans="1:12" x14ac:dyDescent="0.25">
      <c r="A79" s="42"/>
      <c r="B79" s="42" t="s">
        <v>68</v>
      </c>
      <c r="C79" s="42" t="s">
        <v>180</v>
      </c>
      <c r="D79" s="42" t="s">
        <v>183</v>
      </c>
      <c r="E79" s="42" t="s">
        <v>181</v>
      </c>
      <c r="F79" s="42"/>
      <c r="G79" s="42">
        <v>1</v>
      </c>
      <c r="H79" s="42"/>
      <c r="I79" s="42"/>
      <c r="J79" s="42">
        <f t="shared" si="2"/>
        <v>1</v>
      </c>
      <c r="K79" s="42"/>
    </row>
    <row r="80" spans="1:12" x14ac:dyDescent="0.25">
      <c r="A80" s="42"/>
      <c r="B80" s="42" t="s">
        <v>27</v>
      </c>
      <c r="C80" s="42" t="s">
        <v>155</v>
      </c>
      <c r="D80" s="42" t="s">
        <v>184</v>
      </c>
      <c r="E80" s="42" t="s">
        <v>181</v>
      </c>
      <c r="F80" s="42"/>
      <c r="G80" s="42">
        <v>1</v>
      </c>
      <c r="H80" s="42"/>
      <c r="I80" s="42"/>
      <c r="J80" s="42">
        <f t="shared" si="2"/>
        <v>1</v>
      </c>
      <c r="K80" s="42"/>
    </row>
    <row r="81" spans="1:11" x14ac:dyDescent="0.25">
      <c r="A81" s="42"/>
      <c r="B81" s="42" t="s">
        <v>18</v>
      </c>
      <c r="C81" s="42" t="s">
        <v>185</v>
      </c>
      <c r="D81" s="42" t="s">
        <v>186</v>
      </c>
      <c r="E81" s="42" t="s">
        <v>181</v>
      </c>
      <c r="F81" s="42"/>
      <c r="G81" s="42">
        <v>1</v>
      </c>
      <c r="H81" s="42"/>
      <c r="I81" s="42"/>
      <c r="J81" s="42">
        <f t="shared" si="2"/>
        <v>1</v>
      </c>
      <c r="K81" s="42"/>
    </row>
    <row r="82" spans="1:11" x14ac:dyDescent="0.25">
      <c r="A82" s="42"/>
      <c r="B82" s="42" t="s">
        <v>187</v>
      </c>
      <c r="C82" s="42" t="s">
        <v>54</v>
      </c>
      <c r="D82" s="42" t="s">
        <v>55</v>
      </c>
      <c r="E82" s="42" t="s">
        <v>181</v>
      </c>
      <c r="F82" s="42"/>
      <c r="G82" s="42"/>
      <c r="H82" s="42">
        <v>1</v>
      </c>
      <c r="I82" s="42"/>
      <c r="J82" s="42">
        <f t="shared" si="2"/>
        <v>1</v>
      </c>
      <c r="K82" s="42"/>
    </row>
    <row r="83" spans="1:11" x14ac:dyDescent="0.25">
      <c r="A83" s="42"/>
      <c r="B83" s="42" t="s">
        <v>59</v>
      </c>
      <c r="C83" s="42" t="s">
        <v>61</v>
      </c>
      <c r="D83" s="42" t="s">
        <v>60</v>
      </c>
      <c r="E83" s="42" t="s">
        <v>181</v>
      </c>
      <c r="F83" s="42"/>
      <c r="G83" s="42"/>
      <c r="H83" s="42">
        <v>1</v>
      </c>
      <c r="I83" s="42"/>
      <c r="J83" s="42">
        <f t="shared" si="2"/>
        <v>1</v>
      </c>
      <c r="K83" s="42"/>
    </row>
    <row r="84" spans="1:11" x14ac:dyDescent="0.25">
      <c r="A84" s="42"/>
      <c r="B84" s="42" t="s">
        <v>56</v>
      </c>
      <c r="C84" s="42" t="s">
        <v>57</v>
      </c>
      <c r="D84" s="42" t="s">
        <v>47</v>
      </c>
      <c r="E84" s="42" t="s">
        <v>181</v>
      </c>
      <c r="F84" s="42"/>
      <c r="G84" s="42"/>
      <c r="H84" s="42">
        <v>1</v>
      </c>
      <c r="I84" s="42"/>
      <c r="J84" s="42">
        <f t="shared" si="2"/>
        <v>1</v>
      </c>
      <c r="K84" s="42"/>
    </row>
    <row r="85" spans="1:11" x14ac:dyDescent="0.25">
      <c r="A85" s="42"/>
      <c r="B85" s="42" t="s">
        <v>18</v>
      </c>
      <c r="C85" s="42" t="s">
        <v>185</v>
      </c>
      <c r="D85" s="42" t="s">
        <v>186</v>
      </c>
      <c r="E85" s="42" t="s">
        <v>181</v>
      </c>
      <c r="F85" s="42"/>
      <c r="G85" s="42"/>
      <c r="H85" s="42">
        <v>1</v>
      </c>
      <c r="I85" s="42"/>
      <c r="J85" s="42">
        <f t="shared" si="2"/>
        <v>1</v>
      </c>
      <c r="K85" s="42"/>
    </row>
    <row r="86" spans="1:11" x14ac:dyDescent="0.25">
      <c r="A86" s="42"/>
      <c r="B86" s="42" t="s">
        <v>26</v>
      </c>
      <c r="C86" s="42" t="s">
        <v>58</v>
      </c>
      <c r="D86" s="42" t="s">
        <v>182</v>
      </c>
      <c r="E86" s="42" t="s">
        <v>181</v>
      </c>
      <c r="F86" s="42"/>
      <c r="G86" s="42"/>
      <c r="H86" s="42">
        <v>1</v>
      </c>
      <c r="I86" s="42"/>
      <c r="J86" s="42">
        <f t="shared" si="2"/>
        <v>1</v>
      </c>
      <c r="K86" s="42"/>
    </row>
    <row r="87" spans="1:11" x14ac:dyDescent="0.25">
      <c r="A87" s="42"/>
      <c r="B87" s="42" t="s">
        <v>59</v>
      </c>
      <c r="C87" s="42" t="s">
        <v>61</v>
      </c>
      <c r="D87" s="42" t="s">
        <v>188</v>
      </c>
      <c r="E87" s="42" t="s">
        <v>181</v>
      </c>
      <c r="F87" s="42"/>
      <c r="G87" s="42"/>
      <c r="H87" s="42">
        <v>1</v>
      </c>
      <c r="I87" s="42"/>
      <c r="J87" s="42">
        <f t="shared" si="2"/>
        <v>1</v>
      </c>
      <c r="K87" s="42"/>
    </row>
    <row r="88" spans="1:11" x14ac:dyDescent="0.25">
      <c r="A88" s="42"/>
      <c r="B88" s="42" t="s">
        <v>56</v>
      </c>
      <c r="C88" s="42" t="s">
        <v>57</v>
      </c>
      <c r="D88" s="42" t="s">
        <v>47</v>
      </c>
      <c r="E88" s="42" t="s">
        <v>181</v>
      </c>
      <c r="F88" s="42"/>
      <c r="G88" s="42"/>
      <c r="H88" s="42"/>
      <c r="I88" s="42">
        <v>1</v>
      </c>
      <c r="J88" s="42">
        <f t="shared" si="2"/>
        <v>1</v>
      </c>
      <c r="K88" s="42"/>
    </row>
    <row r="89" spans="1:11" x14ac:dyDescent="0.25">
      <c r="A89" s="42"/>
      <c r="B89" s="42" t="s">
        <v>59</v>
      </c>
      <c r="C89" s="42" t="s">
        <v>61</v>
      </c>
      <c r="D89" s="42" t="s">
        <v>60</v>
      </c>
      <c r="E89" s="42" t="s">
        <v>181</v>
      </c>
      <c r="F89" s="42"/>
      <c r="G89" s="42"/>
      <c r="H89" s="42"/>
      <c r="I89" s="42">
        <v>1</v>
      </c>
      <c r="J89" s="42">
        <f t="shared" si="2"/>
        <v>1</v>
      </c>
      <c r="K89" s="42"/>
    </row>
    <row r="90" spans="1:11" x14ac:dyDescent="0.25">
      <c r="A90" s="42"/>
      <c r="B90" s="42" t="s">
        <v>187</v>
      </c>
      <c r="C90" s="42" t="s">
        <v>54</v>
      </c>
      <c r="D90" s="42" t="s">
        <v>55</v>
      </c>
      <c r="E90" s="42" t="s">
        <v>181</v>
      </c>
      <c r="F90" s="42"/>
      <c r="G90" s="42"/>
      <c r="H90" s="42"/>
      <c r="I90" s="42">
        <v>1</v>
      </c>
      <c r="J90" s="42">
        <f t="shared" si="2"/>
        <v>1</v>
      </c>
      <c r="K90" s="42"/>
    </row>
    <row r="91" spans="1:11" x14ac:dyDescent="0.25">
      <c r="A91" s="42"/>
      <c r="B91" s="42" t="s">
        <v>59</v>
      </c>
      <c r="C91" s="42" t="s">
        <v>61</v>
      </c>
      <c r="D91" s="42" t="s">
        <v>188</v>
      </c>
      <c r="E91" s="42" t="s">
        <v>181</v>
      </c>
      <c r="F91" s="42"/>
      <c r="G91" s="42"/>
      <c r="H91" s="42"/>
      <c r="I91" s="42">
        <v>1</v>
      </c>
      <c r="J91" s="42">
        <f t="shared" si="2"/>
        <v>1</v>
      </c>
      <c r="K91" s="42"/>
    </row>
    <row r="92" spans="1:11" x14ac:dyDescent="0.25">
      <c r="A92" s="42"/>
      <c r="B92" s="42" t="s">
        <v>196</v>
      </c>
      <c r="C92" s="42" t="s">
        <v>189</v>
      </c>
      <c r="D92" s="42" t="s">
        <v>190</v>
      </c>
      <c r="E92" s="42" t="s">
        <v>44</v>
      </c>
      <c r="F92" s="42">
        <v>1</v>
      </c>
      <c r="G92" s="42"/>
      <c r="H92" s="42"/>
      <c r="I92" s="42"/>
      <c r="J92" s="42">
        <f t="shared" si="2"/>
        <v>1</v>
      </c>
      <c r="K92" s="42"/>
    </row>
    <row r="93" spans="1:11" x14ac:dyDescent="0.25">
      <c r="A93" s="42"/>
      <c r="B93" s="42" t="s">
        <v>191</v>
      </c>
      <c r="C93" s="42" t="s">
        <v>189</v>
      </c>
      <c r="D93" s="42" t="s">
        <v>192</v>
      </c>
      <c r="E93" s="42" t="s">
        <v>44</v>
      </c>
      <c r="F93" s="42">
        <v>1</v>
      </c>
      <c r="G93" s="42"/>
      <c r="H93" s="42"/>
      <c r="I93" s="42"/>
      <c r="J93" s="42">
        <f t="shared" si="2"/>
        <v>1</v>
      </c>
      <c r="K93" s="42"/>
    </row>
    <row r="94" spans="1:11" x14ac:dyDescent="0.25">
      <c r="A94" s="42"/>
      <c r="B94" s="42" t="s">
        <v>193</v>
      </c>
      <c r="C94" s="42" t="s">
        <v>194</v>
      </c>
      <c r="D94" s="42" t="s">
        <v>195</v>
      </c>
      <c r="E94" s="42" t="s">
        <v>44</v>
      </c>
      <c r="F94" s="42">
        <v>1</v>
      </c>
      <c r="G94" s="42"/>
      <c r="H94" s="42"/>
      <c r="I94" s="42"/>
      <c r="J94" s="42">
        <f t="shared" si="2"/>
        <v>1</v>
      </c>
      <c r="K94" s="42"/>
    </row>
    <row r="95" spans="1:11" x14ac:dyDescent="0.25">
      <c r="A95" s="42"/>
      <c r="B95" s="42" t="s">
        <v>196</v>
      </c>
      <c r="C95" s="42" t="s">
        <v>189</v>
      </c>
      <c r="D95" s="42" t="s">
        <v>192</v>
      </c>
      <c r="E95" s="42" t="s">
        <v>44</v>
      </c>
      <c r="F95" s="42"/>
      <c r="G95" s="42">
        <v>1</v>
      </c>
      <c r="H95" s="42"/>
      <c r="I95" s="42"/>
      <c r="J95" s="42">
        <f t="shared" si="2"/>
        <v>1</v>
      </c>
      <c r="K95" s="42"/>
    </row>
    <row r="96" spans="1:11" x14ac:dyDescent="0.25">
      <c r="A96" s="42" t="s">
        <v>197</v>
      </c>
      <c r="B96" s="42" t="s">
        <v>36</v>
      </c>
      <c r="C96" s="42" t="s">
        <v>198</v>
      </c>
      <c r="D96" s="42" t="s">
        <v>199</v>
      </c>
      <c r="E96" s="42" t="s">
        <v>200</v>
      </c>
      <c r="F96" s="42">
        <v>1</v>
      </c>
      <c r="G96" s="42">
        <v>1</v>
      </c>
      <c r="H96" s="42"/>
      <c r="I96" s="42"/>
      <c r="J96" s="42">
        <f t="shared" si="2"/>
        <v>2</v>
      </c>
      <c r="K96" s="42"/>
    </row>
    <row r="97" spans="1:12" x14ac:dyDescent="0.25">
      <c r="A97" s="41" t="s">
        <v>261</v>
      </c>
      <c r="B97" s="42" t="s">
        <v>39</v>
      </c>
      <c r="C97" s="42" t="s">
        <v>40</v>
      </c>
      <c r="D97" s="42" t="s">
        <v>201</v>
      </c>
      <c r="E97" s="42" t="s">
        <v>38</v>
      </c>
      <c r="F97" s="42">
        <v>1</v>
      </c>
      <c r="G97" s="42">
        <v>1</v>
      </c>
      <c r="H97" s="42"/>
      <c r="I97" s="42"/>
      <c r="J97" s="42">
        <f t="shared" si="2"/>
        <v>2</v>
      </c>
      <c r="K97" s="42"/>
    </row>
    <row r="98" spans="1:12" x14ac:dyDescent="0.25">
      <c r="A98" s="42"/>
      <c r="B98" s="42" t="s">
        <v>202</v>
      </c>
      <c r="C98" s="42" t="s">
        <v>41</v>
      </c>
      <c r="D98" s="42" t="s">
        <v>203</v>
      </c>
      <c r="E98" s="42" t="s">
        <v>38</v>
      </c>
      <c r="F98" s="42">
        <v>1</v>
      </c>
      <c r="G98" s="42">
        <v>1</v>
      </c>
      <c r="H98" s="42"/>
      <c r="I98" s="42"/>
      <c r="J98" s="42">
        <f t="shared" si="2"/>
        <v>2</v>
      </c>
      <c r="K98" s="42"/>
    </row>
    <row r="99" spans="1:12" s="2" customFormat="1" x14ac:dyDescent="0.25">
      <c r="A99" s="42"/>
      <c r="B99" s="42" t="s">
        <v>265</v>
      </c>
      <c r="C99" s="42" t="s">
        <v>266</v>
      </c>
      <c r="D99" s="42" t="s">
        <v>267</v>
      </c>
      <c r="E99" s="42" t="s">
        <v>38</v>
      </c>
      <c r="F99" s="42">
        <v>1</v>
      </c>
      <c r="G99" s="42"/>
      <c r="H99" s="42"/>
      <c r="I99" s="42"/>
      <c r="J99" s="42">
        <v>1</v>
      </c>
      <c r="K99" s="42"/>
      <c r="L99" s="9"/>
    </row>
    <row r="100" spans="1:12" x14ac:dyDescent="0.25">
      <c r="A100" s="42"/>
      <c r="B100" s="42" t="s">
        <v>36</v>
      </c>
      <c r="C100" s="42" t="s">
        <v>37</v>
      </c>
      <c r="D100" s="42" t="s">
        <v>262</v>
      </c>
      <c r="E100" s="42" t="s">
        <v>38</v>
      </c>
      <c r="F100" s="42">
        <v>1</v>
      </c>
      <c r="G100" s="42">
        <v>1</v>
      </c>
      <c r="H100" s="42"/>
      <c r="I100" s="42"/>
      <c r="J100" s="42">
        <f t="shared" ref="J100:J103" si="3">SUM(F100:I100)</f>
        <v>2</v>
      </c>
      <c r="K100" s="42"/>
    </row>
    <row r="101" spans="1:12" x14ac:dyDescent="0.25">
      <c r="A101" s="42"/>
      <c r="B101" s="42" t="s">
        <v>204</v>
      </c>
      <c r="C101" s="42" t="s">
        <v>205</v>
      </c>
      <c r="D101" s="42" t="s">
        <v>206</v>
      </c>
      <c r="E101" s="42" t="s">
        <v>38</v>
      </c>
      <c r="F101" s="42">
        <v>1</v>
      </c>
      <c r="G101" s="42">
        <v>1</v>
      </c>
      <c r="H101" s="42"/>
      <c r="I101" s="42"/>
      <c r="J101" s="42">
        <f t="shared" si="3"/>
        <v>2</v>
      </c>
      <c r="K101" s="42"/>
    </row>
    <row r="102" spans="1:12" x14ac:dyDescent="0.25">
      <c r="A102" s="44" t="s">
        <v>207</v>
      </c>
      <c r="B102" s="42" t="s">
        <v>209</v>
      </c>
      <c r="C102" s="42" t="s">
        <v>210</v>
      </c>
      <c r="D102" s="44" t="s">
        <v>211</v>
      </c>
      <c r="E102" s="42" t="s">
        <v>208</v>
      </c>
      <c r="F102" s="42"/>
      <c r="G102" s="42"/>
      <c r="H102" s="42"/>
      <c r="I102" s="42">
        <v>1</v>
      </c>
      <c r="J102" s="42">
        <f t="shared" si="3"/>
        <v>1</v>
      </c>
      <c r="K102" s="42"/>
    </row>
    <row r="103" spans="1:12" x14ac:dyDescent="0.25">
      <c r="A103" s="45" t="s">
        <v>282</v>
      </c>
      <c r="B103" s="42" t="s">
        <v>10</v>
      </c>
      <c r="C103" s="42" t="s">
        <v>212</v>
      </c>
      <c r="D103" s="42" t="s">
        <v>213</v>
      </c>
      <c r="E103" s="42" t="s">
        <v>214</v>
      </c>
      <c r="F103" s="42"/>
      <c r="G103" s="42">
        <v>1</v>
      </c>
      <c r="H103" s="42">
        <v>1</v>
      </c>
      <c r="I103" s="42"/>
      <c r="J103" s="42">
        <f t="shared" si="3"/>
        <v>2</v>
      </c>
      <c r="K103" s="42"/>
    </row>
    <row r="104" spans="1:12" x14ac:dyDescent="0.25">
      <c r="A104" s="42" t="s">
        <v>215</v>
      </c>
      <c r="B104" s="42" t="s">
        <v>216</v>
      </c>
      <c r="C104" s="42" t="s">
        <v>217</v>
      </c>
      <c r="D104" s="42" t="s">
        <v>218</v>
      </c>
      <c r="E104" s="42" t="s">
        <v>219</v>
      </c>
      <c r="F104" s="42"/>
      <c r="G104" s="42">
        <v>1</v>
      </c>
      <c r="H104" s="42">
        <v>1</v>
      </c>
      <c r="I104" s="42"/>
      <c r="J104" s="42">
        <v>2</v>
      </c>
      <c r="K104" s="42"/>
    </row>
    <row r="105" spans="1:12" x14ac:dyDescent="0.25">
      <c r="A105" s="42"/>
      <c r="B105" s="42" t="s">
        <v>220</v>
      </c>
      <c r="C105" s="42" t="s">
        <v>221</v>
      </c>
      <c r="D105" s="42" t="s">
        <v>222</v>
      </c>
      <c r="E105" s="42" t="s">
        <v>219</v>
      </c>
      <c r="F105" s="42"/>
      <c r="G105" s="42">
        <v>1</v>
      </c>
      <c r="H105" s="42">
        <v>1</v>
      </c>
      <c r="I105" s="42"/>
      <c r="J105" s="42">
        <v>2</v>
      </c>
      <c r="K105" s="42"/>
    </row>
    <row r="106" spans="1:12" x14ac:dyDescent="0.25">
      <c r="A106" s="42"/>
      <c r="B106" s="42" t="s">
        <v>223</v>
      </c>
      <c r="C106" s="42" t="s">
        <v>224</v>
      </c>
      <c r="D106" s="42" t="s">
        <v>225</v>
      </c>
      <c r="E106" s="42" t="s">
        <v>219</v>
      </c>
      <c r="F106" s="42"/>
      <c r="G106" s="42">
        <v>1</v>
      </c>
      <c r="H106" s="42">
        <v>1</v>
      </c>
      <c r="I106" s="42"/>
      <c r="J106" s="42">
        <v>2</v>
      </c>
      <c r="K106" s="42"/>
    </row>
    <row r="107" spans="1:12" x14ac:dyDescent="0.25">
      <c r="A107" s="42"/>
      <c r="B107" s="42" t="s">
        <v>226</v>
      </c>
      <c r="C107" s="42" t="s">
        <v>227</v>
      </c>
      <c r="D107" s="42" t="s">
        <v>228</v>
      </c>
      <c r="E107" s="42" t="s">
        <v>219</v>
      </c>
      <c r="F107" s="42"/>
      <c r="G107" s="42">
        <v>1</v>
      </c>
      <c r="H107" s="42">
        <v>1</v>
      </c>
      <c r="I107" s="42"/>
      <c r="J107" s="42">
        <v>2</v>
      </c>
      <c r="K107" s="42"/>
    </row>
    <row r="108" spans="1:12" x14ac:dyDescent="0.25">
      <c r="A108" s="42"/>
      <c r="B108" s="42" t="s">
        <v>229</v>
      </c>
      <c r="C108" s="42" t="s">
        <v>230</v>
      </c>
      <c r="D108" s="42" t="s">
        <v>231</v>
      </c>
      <c r="E108" s="42" t="s">
        <v>232</v>
      </c>
      <c r="F108" s="42">
        <v>1</v>
      </c>
      <c r="G108" s="42"/>
      <c r="H108" s="42"/>
      <c r="I108" s="42"/>
      <c r="J108" s="42">
        <v>1</v>
      </c>
      <c r="K108" s="42"/>
    </row>
    <row r="109" spans="1:12" x14ac:dyDescent="0.25">
      <c r="A109" s="42"/>
      <c r="B109" s="42" t="s">
        <v>73</v>
      </c>
      <c r="C109" s="42" t="s">
        <v>233</v>
      </c>
      <c r="D109" s="42" t="s">
        <v>234</v>
      </c>
      <c r="E109" s="42" t="s">
        <v>232</v>
      </c>
      <c r="F109" s="42">
        <v>1</v>
      </c>
      <c r="G109" s="42"/>
      <c r="H109" s="42"/>
      <c r="I109" s="42"/>
      <c r="J109" s="42">
        <v>1</v>
      </c>
      <c r="K109" s="42"/>
    </row>
    <row r="110" spans="1:12" x14ac:dyDescent="0.25">
      <c r="A110" s="42"/>
      <c r="B110" s="42" t="s">
        <v>62</v>
      </c>
      <c r="C110" s="42" t="s">
        <v>235</v>
      </c>
      <c r="D110" s="42" t="s">
        <v>236</v>
      </c>
      <c r="E110" s="42" t="s">
        <v>232</v>
      </c>
      <c r="F110" s="42">
        <v>1</v>
      </c>
      <c r="G110" s="42"/>
      <c r="H110" s="42"/>
      <c r="I110" s="42"/>
      <c r="J110" s="42">
        <v>1</v>
      </c>
      <c r="K110" s="42"/>
    </row>
    <row r="111" spans="1:12" x14ac:dyDescent="0.25">
      <c r="A111" s="42"/>
      <c r="B111" s="42" t="s">
        <v>237</v>
      </c>
      <c r="C111" s="42" t="s">
        <v>238</v>
      </c>
      <c r="D111" s="42" t="s">
        <v>239</v>
      </c>
      <c r="E111" s="42" t="s">
        <v>232</v>
      </c>
      <c r="F111" s="42">
        <v>1</v>
      </c>
      <c r="G111" s="42"/>
      <c r="H111" s="42"/>
      <c r="I111" s="42"/>
      <c r="J111" s="42">
        <v>1</v>
      </c>
      <c r="K111" s="42"/>
    </row>
    <row r="112" spans="1:12" x14ac:dyDescent="0.25">
      <c r="A112" s="42"/>
      <c r="B112" s="42" t="s">
        <v>240</v>
      </c>
      <c r="C112" s="42" t="s">
        <v>241</v>
      </c>
      <c r="D112" s="42" t="s">
        <v>242</v>
      </c>
      <c r="E112" s="42" t="s">
        <v>232</v>
      </c>
      <c r="F112" s="42">
        <v>1</v>
      </c>
      <c r="G112" s="42"/>
      <c r="H112" s="42"/>
      <c r="I112" s="42"/>
      <c r="J112" s="42">
        <v>1</v>
      </c>
      <c r="K112" s="42"/>
    </row>
    <row r="113" spans="1:12" x14ac:dyDescent="0.25">
      <c r="A113" s="42"/>
      <c r="B113" s="42" t="s">
        <v>243</v>
      </c>
      <c r="C113" s="42" t="s">
        <v>241</v>
      </c>
      <c r="D113" s="42" t="s">
        <v>244</v>
      </c>
      <c r="E113" s="42" t="s">
        <v>232</v>
      </c>
      <c r="F113" s="42">
        <v>1</v>
      </c>
      <c r="G113" s="42"/>
      <c r="H113" s="42"/>
      <c r="I113" s="42"/>
      <c r="J113" s="42">
        <v>1</v>
      </c>
      <c r="K113" s="42"/>
    </row>
    <row r="114" spans="1:12" x14ac:dyDescent="0.25">
      <c r="A114" s="42"/>
      <c r="B114" s="42" t="s">
        <v>237</v>
      </c>
      <c r="C114" s="42" t="s">
        <v>238</v>
      </c>
      <c r="D114" s="42" t="s">
        <v>245</v>
      </c>
      <c r="E114" s="42" t="s">
        <v>232</v>
      </c>
      <c r="F114" s="42">
        <v>1</v>
      </c>
      <c r="G114" s="42"/>
      <c r="H114" s="42"/>
      <c r="I114" s="42"/>
      <c r="J114" s="42">
        <v>1</v>
      </c>
      <c r="K114" s="42"/>
    </row>
    <row r="115" spans="1:12" x14ac:dyDescent="0.25">
      <c r="A115" s="42"/>
      <c r="B115" s="42" t="s">
        <v>246</v>
      </c>
      <c r="C115" s="42" t="s">
        <v>247</v>
      </c>
      <c r="D115" s="42" t="s">
        <v>248</v>
      </c>
      <c r="E115" s="42" t="s">
        <v>232</v>
      </c>
      <c r="F115" s="42">
        <v>1</v>
      </c>
      <c r="G115" s="42"/>
      <c r="H115" s="42"/>
      <c r="I115" s="42"/>
      <c r="J115" s="42">
        <v>1</v>
      </c>
      <c r="K115" s="42"/>
    </row>
    <row r="116" spans="1:12" x14ac:dyDescent="0.25">
      <c r="A116" s="42"/>
      <c r="B116" s="42" t="s">
        <v>237</v>
      </c>
      <c r="C116" s="42" t="s">
        <v>249</v>
      </c>
      <c r="D116" s="42" t="s">
        <v>250</v>
      </c>
      <c r="E116" s="42" t="s">
        <v>232</v>
      </c>
      <c r="F116" s="42">
        <v>1</v>
      </c>
      <c r="G116" s="42"/>
      <c r="H116" s="42"/>
      <c r="I116" s="42"/>
      <c r="J116" s="42">
        <v>1</v>
      </c>
      <c r="K116" s="42"/>
    </row>
    <row r="117" spans="1:12" x14ac:dyDescent="0.25">
      <c r="A117" s="42"/>
      <c r="B117" s="42" t="s">
        <v>251</v>
      </c>
      <c r="C117" s="42" t="s">
        <v>249</v>
      </c>
      <c r="D117" s="42" t="s">
        <v>252</v>
      </c>
      <c r="E117" s="42" t="s">
        <v>232</v>
      </c>
      <c r="F117" s="42">
        <v>1</v>
      </c>
      <c r="G117" s="42"/>
      <c r="H117" s="42"/>
      <c r="I117" s="42"/>
      <c r="J117" s="42">
        <v>1</v>
      </c>
      <c r="K117" s="42"/>
    </row>
    <row r="118" spans="1:12" x14ac:dyDescent="0.25">
      <c r="A118" s="42"/>
      <c r="B118" s="42" t="s">
        <v>253</v>
      </c>
      <c r="C118" s="42" t="s">
        <v>254</v>
      </c>
      <c r="D118" s="42" t="s">
        <v>255</v>
      </c>
      <c r="E118" s="42" t="s">
        <v>232</v>
      </c>
      <c r="F118" s="42">
        <v>1</v>
      </c>
      <c r="G118" s="42"/>
      <c r="H118" s="42"/>
      <c r="I118" s="42"/>
      <c r="J118" s="42">
        <v>1</v>
      </c>
      <c r="K118" s="42"/>
    </row>
    <row r="119" spans="1:12" x14ac:dyDescent="0.25">
      <c r="A119" s="42"/>
      <c r="B119" s="42" t="s">
        <v>246</v>
      </c>
      <c r="C119" s="42" t="s">
        <v>254</v>
      </c>
      <c r="D119" s="42" t="s">
        <v>256</v>
      </c>
      <c r="E119" s="42" t="s">
        <v>232</v>
      </c>
      <c r="F119" s="42">
        <v>1</v>
      </c>
      <c r="G119" s="42"/>
      <c r="H119" s="42"/>
      <c r="I119" s="42"/>
      <c r="J119" s="42">
        <v>1</v>
      </c>
      <c r="K119" s="42"/>
    </row>
    <row r="120" spans="1:12" x14ac:dyDescent="0.25">
      <c r="A120" s="42"/>
      <c r="B120" s="42" t="s">
        <v>237</v>
      </c>
      <c r="C120" s="42" t="s">
        <v>238</v>
      </c>
      <c r="D120" s="42" t="s">
        <v>245</v>
      </c>
      <c r="E120" s="42" t="s">
        <v>232</v>
      </c>
      <c r="F120" s="42"/>
      <c r="G120" s="42">
        <v>1</v>
      </c>
      <c r="H120" s="42"/>
      <c r="I120" s="42"/>
      <c r="J120" s="42">
        <v>1</v>
      </c>
      <c r="K120" s="42"/>
    </row>
    <row r="121" spans="1:12" x14ac:dyDescent="0.25">
      <c r="A121" s="42"/>
      <c r="B121" s="42" t="s">
        <v>246</v>
      </c>
      <c r="C121" s="42" t="s">
        <v>247</v>
      </c>
      <c r="D121" s="42" t="s">
        <v>248</v>
      </c>
      <c r="E121" s="42" t="s">
        <v>232</v>
      </c>
      <c r="F121" s="42"/>
      <c r="G121" s="42">
        <v>1</v>
      </c>
      <c r="H121" s="42"/>
      <c r="I121" s="42"/>
      <c r="J121" s="42">
        <v>1</v>
      </c>
      <c r="K121" s="42"/>
    </row>
    <row r="122" spans="1:12" x14ac:dyDescent="0.25">
      <c r="A122" s="42"/>
      <c r="B122" s="42" t="s">
        <v>237</v>
      </c>
      <c r="C122" s="42" t="s">
        <v>249</v>
      </c>
      <c r="D122" s="42" t="s">
        <v>250</v>
      </c>
      <c r="E122" s="42" t="s">
        <v>232</v>
      </c>
      <c r="F122" s="42"/>
      <c r="G122" s="42">
        <v>1</v>
      </c>
      <c r="H122" s="42"/>
      <c r="I122" s="42"/>
      <c r="J122" s="42">
        <v>1</v>
      </c>
      <c r="K122" s="42"/>
    </row>
    <row r="123" spans="1:12" x14ac:dyDescent="0.25">
      <c r="A123" s="42"/>
      <c r="B123" s="42" t="s">
        <v>62</v>
      </c>
      <c r="C123" s="42" t="s">
        <v>235</v>
      </c>
      <c r="D123" s="42" t="s">
        <v>236</v>
      </c>
      <c r="E123" s="42" t="s">
        <v>232</v>
      </c>
      <c r="F123" s="42"/>
      <c r="G123" s="42">
        <v>1</v>
      </c>
      <c r="H123" s="42"/>
      <c r="I123" s="42"/>
      <c r="J123" s="42">
        <v>1</v>
      </c>
      <c r="K123" s="42"/>
    </row>
    <row r="124" spans="1:12" s="2" customFormat="1" x14ac:dyDescent="0.25">
      <c r="A124" s="42"/>
      <c r="B124" s="42" t="s">
        <v>237</v>
      </c>
      <c r="C124" s="42" t="s">
        <v>238</v>
      </c>
      <c r="D124" s="42" t="s">
        <v>239</v>
      </c>
      <c r="E124" s="42" t="s">
        <v>232</v>
      </c>
      <c r="F124" s="42"/>
      <c r="G124" s="42">
        <v>1</v>
      </c>
      <c r="H124" s="42"/>
      <c r="I124" s="42"/>
      <c r="J124" s="42">
        <v>1</v>
      </c>
      <c r="K124" s="42"/>
      <c r="L124" s="9"/>
    </row>
    <row r="125" spans="1:12" s="2" customFormat="1" x14ac:dyDescent="0.25">
      <c r="A125" s="42"/>
      <c r="B125" s="42" t="s">
        <v>246</v>
      </c>
      <c r="C125" s="42" t="s">
        <v>254</v>
      </c>
      <c r="D125" s="42" t="s">
        <v>256</v>
      </c>
      <c r="E125" s="42" t="s">
        <v>232</v>
      </c>
      <c r="F125" s="42"/>
      <c r="G125" s="42">
        <v>1</v>
      </c>
      <c r="H125" s="42"/>
      <c r="I125" s="42"/>
      <c r="J125" s="42">
        <v>1</v>
      </c>
      <c r="K125" s="42"/>
      <c r="L125" s="9"/>
    </row>
    <row r="126" spans="1:12" s="2" customFormat="1" x14ac:dyDescent="0.25">
      <c r="A126" s="42"/>
      <c r="B126" s="42" t="s">
        <v>257</v>
      </c>
      <c r="C126" s="42" t="s">
        <v>238</v>
      </c>
      <c r="D126" s="42" t="s">
        <v>258</v>
      </c>
      <c r="E126" s="42" t="s">
        <v>120</v>
      </c>
      <c r="F126" s="42"/>
      <c r="G126" s="42"/>
      <c r="H126" s="42">
        <v>1</v>
      </c>
      <c r="I126" s="42">
        <v>1</v>
      </c>
      <c r="J126" s="42">
        <v>2</v>
      </c>
      <c r="K126" s="42"/>
      <c r="L126" s="9"/>
    </row>
    <row r="127" spans="1:12" s="2" customFormat="1" x14ac:dyDescent="0.25">
      <c r="A127" s="42"/>
      <c r="B127" s="42" t="s">
        <v>257</v>
      </c>
      <c r="C127" s="42" t="s">
        <v>238</v>
      </c>
      <c r="D127" s="42" t="s">
        <v>259</v>
      </c>
      <c r="E127" s="42" t="s">
        <v>120</v>
      </c>
      <c r="F127" s="42"/>
      <c r="G127" s="42"/>
      <c r="H127" s="42"/>
      <c r="I127" s="42">
        <v>1</v>
      </c>
      <c r="J127" s="42">
        <v>1</v>
      </c>
      <c r="K127" s="42"/>
      <c r="L127" s="9"/>
    </row>
    <row r="128" spans="1:12" s="2" customFormat="1" x14ac:dyDescent="0.25">
      <c r="A128" s="46"/>
      <c r="B128" s="42" t="s">
        <v>116</v>
      </c>
      <c r="C128" s="42" t="s">
        <v>263</v>
      </c>
      <c r="D128" s="44" t="s">
        <v>264</v>
      </c>
      <c r="E128" s="42"/>
      <c r="F128" s="42"/>
      <c r="G128" s="42">
        <v>1</v>
      </c>
      <c r="H128" s="42"/>
      <c r="I128" s="42"/>
      <c r="J128" s="42">
        <v>1</v>
      </c>
      <c r="K128" s="42"/>
      <c r="L128" s="9"/>
    </row>
    <row r="129" spans="1:12" s="2" customFormat="1" x14ac:dyDescent="0.25">
      <c r="A129" s="42" t="s">
        <v>280</v>
      </c>
      <c r="B129" s="42" t="s">
        <v>274</v>
      </c>
      <c r="C129" s="42" t="s">
        <v>275</v>
      </c>
      <c r="D129" s="42" t="s">
        <v>276</v>
      </c>
      <c r="E129" s="42" t="s">
        <v>277</v>
      </c>
      <c r="F129" s="42">
        <v>1</v>
      </c>
      <c r="G129" s="42">
        <v>1</v>
      </c>
      <c r="H129" s="42"/>
      <c r="I129" s="42"/>
      <c r="J129" s="42">
        <v>2</v>
      </c>
      <c r="K129" s="42"/>
      <c r="L129" s="9"/>
    </row>
    <row r="130" spans="1:12" s="2" customFormat="1" x14ac:dyDescent="0.25">
      <c r="A130" s="42"/>
      <c r="B130" s="42" t="s">
        <v>278</v>
      </c>
      <c r="C130" s="42" t="s">
        <v>279</v>
      </c>
      <c r="D130" s="42" t="s">
        <v>67</v>
      </c>
      <c r="E130" s="42" t="s">
        <v>277</v>
      </c>
      <c r="F130" s="42">
        <v>1</v>
      </c>
      <c r="G130" s="42"/>
      <c r="H130" s="42"/>
      <c r="I130" s="42"/>
      <c r="J130" s="42">
        <v>1</v>
      </c>
      <c r="K130" s="42"/>
      <c r="L130" s="9"/>
    </row>
    <row r="131" spans="1:12" s="2" customFormat="1" x14ac:dyDescent="0.25">
      <c r="A131" s="43" t="s">
        <v>281</v>
      </c>
      <c r="B131" s="42" t="s">
        <v>270</v>
      </c>
      <c r="C131" s="42" t="s">
        <v>271</v>
      </c>
      <c r="D131" s="42" t="s">
        <v>272</v>
      </c>
      <c r="E131" s="42" t="s">
        <v>273</v>
      </c>
      <c r="F131" s="42">
        <v>1</v>
      </c>
      <c r="G131" s="42"/>
      <c r="H131" s="42"/>
      <c r="I131" s="42"/>
      <c r="J131" s="42">
        <v>1</v>
      </c>
      <c r="K131" s="42"/>
      <c r="L131" s="9" t="s">
        <v>260</v>
      </c>
    </row>
    <row r="132" spans="1:12" s="2" customFormat="1" x14ac:dyDescent="0.25">
      <c r="A132" s="43" t="s">
        <v>283</v>
      </c>
      <c r="B132" s="42" t="s">
        <v>98</v>
      </c>
      <c r="C132" s="42" t="s">
        <v>284</v>
      </c>
      <c r="D132" s="42" t="s">
        <v>285</v>
      </c>
      <c r="E132" s="42" t="s">
        <v>286</v>
      </c>
      <c r="F132" s="42">
        <v>1</v>
      </c>
      <c r="G132" s="42"/>
      <c r="H132" s="42"/>
      <c r="I132" s="42"/>
      <c r="J132" s="42">
        <v>1</v>
      </c>
      <c r="K132" s="42"/>
      <c r="L132" s="9"/>
    </row>
    <row r="133" spans="1:12" s="2" customFormat="1" x14ac:dyDescent="0.25">
      <c r="A133" s="43"/>
      <c r="B133" s="42" t="s">
        <v>18</v>
      </c>
      <c r="C133" s="42" t="s">
        <v>287</v>
      </c>
      <c r="D133" s="42" t="s">
        <v>288</v>
      </c>
      <c r="E133" s="42" t="s">
        <v>286</v>
      </c>
      <c r="F133" s="42">
        <v>1</v>
      </c>
      <c r="G133" s="42"/>
      <c r="H133" s="42"/>
      <c r="I133" s="42"/>
      <c r="J133" s="42">
        <v>1</v>
      </c>
      <c r="K133" s="42"/>
      <c r="L133" s="9"/>
    </row>
    <row r="134" spans="1:12" s="2" customFormat="1" x14ac:dyDescent="0.25">
      <c r="A134" s="43"/>
      <c r="B134" s="42" t="s">
        <v>289</v>
      </c>
      <c r="C134" s="42" t="s">
        <v>290</v>
      </c>
      <c r="D134" s="42" t="s">
        <v>291</v>
      </c>
      <c r="E134" s="42" t="s">
        <v>286</v>
      </c>
      <c r="F134" s="42">
        <v>1</v>
      </c>
      <c r="G134" s="42"/>
      <c r="H134" s="42"/>
      <c r="I134" s="42"/>
      <c r="J134" s="42">
        <v>1</v>
      </c>
      <c r="K134" s="42"/>
      <c r="L134" s="9"/>
    </row>
    <row r="135" spans="1:12" s="2" customFormat="1" x14ac:dyDescent="0.25">
      <c r="A135" s="42"/>
      <c r="B135" s="42" t="s">
        <v>292</v>
      </c>
      <c r="C135" s="42" t="s">
        <v>290</v>
      </c>
      <c r="D135" s="42" t="s">
        <v>293</v>
      </c>
      <c r="E135" s="42" t="s">
        <v>286</v>
      </c>
      <c r="F135" s="42">
        <v>1</v>
      </c>
      <c r="G135" s="42"/>
      <c r="H135" s="42"/>
      <c r="I135" s="42"/>
      <c r="J135" s="42">
        <v>1</v>
      </c>
      <c r="K135" s="42"/>
      <c r="L135" s="9"/>
    </row>
    <row r="136" spans="1:12" s="2" customFormat="1" x14ac:dyDescent="0.25">
      <c r="A136" s="42"/>
      <c r="B136" s="42" t="s">
        <v>294</v>
      </c>
      <c r="C136" s="42" t="s">
        <v>295</v>
      </c>
      <c r="D136" s="42" t="s">
        <v>296</v>
      </c>
      <c r="E136" s="42" t="s">
        <v>286</v>
      </c>
      <c r="F136" s="42">
        <v>1</v>
      </c>
      <c r="G136" s="42"/>
      <c r="H136" s="42"/>
      <c r="I136" s="42"/>
      <c r="J136" s="42">
        <v>1</v>
      </c>
      <c r="K136" s="42"/>
      <c r="L136" s="9"/>
    </row>
    <row r="137" spans="1:12" s="2" customFormat="1" x14ac:dyDescent="0.25">
      <c r="A137" s="42"/>
      <c r="B137" s="42" t="s">
        <v>24</v>
      </c>
      <c r="C137" s="42" t="s">
        <v>297</v>
      </c>
      <c r="D137" s="42" t="s">
        <v>298</v>
      </c>
      <c r="E137" s="42" t="s">
        <v>286</v>
      </c>
      <c r="F137" s="42">
        <v>1</v>
      </c>
      <c r="G137" s="42"/>
      <c r="H137" s="42"/>
      <c r="I137" s="42"/>
      <c r="J137" s="42">
        <v>1</v>
      </c>
      <c r="K137" s="42"/>
      <c r="L137" s="9"/>
    </row>
    <row r="138" spans="1:12" s="2" customFormat="1" x14ac:dyDescent="0.25">
      <c r="A138" s="42"/>
      <c r="B138" s="42" t="s">
        <v>24</v>
      </c>
      <c r="C138" s="42" t="s">
        <v>297</v>
      </c>
      <c r="D138" s="42" t="s">
        <v>298</v>
      </c>
      <c r="E138" s="42" t="s">
        <v>286</v>
      </c>
      <c r="F138" s="42"/>
      <c r="G138" s="42">
        <v>1</v>
      </c>
      <c r="H138" s="42"/>
      <c r="I138" s="42"/>
      <c r="J138" s="42">
        <v>1</v>
      </c>
      <c r="K138" s="42"/>
      <c r="L138" s="9"/>
    </row>
    <row r="139" spans="1:12" s="2" customFormat="1" x14ac:dyDescent="0.25">
      <c r="A139" s="42"/>
      <c r="B139" s="42" t="s">
        <v>294</v>
      </c>
      <c r="C139" s="42" t="s">
        <v>295</v>
      </c>
      <c r="D139" s="42" t="s">
        <v>296</v>
      </c>
      <c r="E139" s="42" t="s">
        <v>286</v>
      </c>
      <c r="F139" s="42"/>
      <c r="G139" s="42">
        <v>1</v>
      </c>
      <c r="H139" s="42"/>
      <c r="I139" s="42"/>
      <c r="J139" s="42">
        <v>1</v>
      </c>
      <c r="K139" s="42"/>
      <c r="L139" s="9"/>
    </row>
    <row r="140" spans="1:12" s="2" customFormat="1" x14ac:dyDescent="0.25">
      <c r="A140" s="42"/>
      <c r="B140" s="42" t="s">
        <v>292</v>
      </c>
      <c r="C140" s="42" t="s">
        <v>290</v>
      </c>
      <c r="D140" s="42" t="s">
        <v>299</v>
      </c>
      <c r="E140" s="42" t="s">
        <v>286</v>
      </c>
      <c r="F140" s="42"/>
      <c r="G140" s="42">
        <v>1</v>
      </c>
      <c r="H140" s="42"/>
      <c r="I140" s="42"/>
      <c r="J140" s="42">
        <v>1</v>
      </c>
      <c r="K140" s="42"/>
      <c r="L140" s="9"/>
    </row>
    <row r="141" spans="1:12" s="2" customFormat="1" x14ac:dyDescent="0.25">
      <c r="A141" s="42"/>
      <c r="B141" s="42" t="s">
        <v>98</v>
      </c>
      <c r="C141" s="42" t="s">
        <v>284</v>
      </c>
      <c r="D141" s="42" t="s">
        <v>285</v>
      </c>
      <c r="E141" s="42" t="s">
        <v>286</v>
      </c>
      <c r="F141" s="42"/>
      <c r="G141" s="42">
        <v>1</v>
      </c>
      <c r="H141" s="42"/>
      <c r="I141" s="42"/>
      <c r="J141" s="42">
        <v>1</v>
      </c>
      <c r="K141" s="42"/>
      <c r="L141" s="9"/>
    </row>
    <row r="142" spans="1:12" s="2" customFormat="1" x14ac:dyDescent="0.25">
      <c r="A142" s="42"/>
      <c r="B142" s="42" t="s">
        <v>18</v>
      </c>
      <c r="C142" s="42" t="s">
        <v>287</v>
      </c>
      <c r="D142" s="42" t="s">
        <v>288</v>
      </c>
      <c r="E142" s="42" t="s">
        <v>286</v>
      </c>
      <c r="F142" s="42"/>
      <c r="G142" s="42">
        <v>1</v>
      </c>
      <c r="H142" s="42"/>
      <c r="I142" s="42"/>
      <c r="J142" s="42">
        <v>1</v>
      </c>
      <c r="K142" s="42"/>
      <c r="L142" s="9"/>
    </row>
    <row r="143" spans="1:12" s="2" customFormat="1" x14ac:dyDescent="0.25">
      <c r="A143" s="42"/>
      <c r="B143" s="42" t="s">
        <v>292</v>
      </c>
      <c r="C143" s="42" t="s">
        <v>290</v>
      </c>
      <c r="D143" s="42" t="s">
        <v>293</v>
      </c>
      <c r="E143" s="42" t="s">
        <v>286</v>
      </c>
      <c r="F143" s="42"/>
      <c r="G143" s="42">
        <v>1</v>
      </c>
      <c r="H143" s="42"/>
      <c r="I143" s="42"/>
      <c r="J143" s="42">
        <v>1</v>
      </c>
      <c r="K143" s="42"/>
      <c r="L143" s="9"/>
    </row>
    <row r="144" spans="1:12" s="2" customFormat="1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9"/>
    </row>
    <row r="145" spans="1:12" s="2" customFormat="1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9"/>
    </row>
    <row r="146" spans="1:12" x14ac:dyDescent="0.25">
      <c r="A146" s="42"/>
      <c r="B146" s="42"/>
      <c r="C146" s="42"/>
      <c r="D146" s="42"/>
      <c r="E146" s="42"/>
      <c r="F146" s="42">
        <f>SUM(F3:F145)</f>
        <v>53</v>
      </c>
      <c r="G146" s="42">
        <f>SUM(G3:G145)</f>
        <v>61</v>
      </c>
      <c r="H146" s="42">
        <f>SUM(H3:H145)</f>
        <v>35</v>
      </c>
      <c r="I146" s="42">
        <f>SUM(I3:I145)</f>
        <v>19</v>
      </c>
      <c r="J146" s="42">
        <f>SUM(J3:J145)</f>
        <v>168</v>
      </c>
      <c r="K146" s="42"/>
    </row>
    <row r="147" spans="1:12" x14ac:dyDescent="0.25">
      <c r="F147" s="45">
        <v>4</v>
      </c>
      <c r="G147" s="45">
        <v>4</v>
      </c>
      <c r="H147" s="45">
        <v>4</v>
      </c>
      <c r="I147" s="45">
        <v>4</v>
      </c>
      <c r="K147" s="45">
        <v>16</v>
      </c>
    </row>
  </sheetData>
  <pageMargins left="0" right="0" top="0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workbookViewId="0">
      <selection activeCell="D1" sqref="D1"/>
    </sheetView>
  </sheetViews>
  <sheetFormatPr defaultRowHeight="15" x14ac:dyDescent="0.25"/>
  <cols>
    <col min="1" max="1" width="5.28515625" style="49" bestFit="1" customWidth="1"/>
    <col min="2" max="2" width="8.42578125" style="16" bestFit="1" customWidth="1"/>
    <col min="3" max="3" width="13.7109375" style="16" customWidth="1"/>
    <col min="4" max="4" width="18.85546875" style="16" bestFit="1" customWidth="1"/>
    <col min="5" max="5" width="16.85546875" style="16" bestFit="1" customWidth="1"/>
    <col min="6" max="6" width="3.42578125" style="50" bestFit="1" customWidth="1"/>
    <col min="7" max="7" width="6.140625" style="16" bestFit="1" customWidth="1"/>
    <col min="8" max="8" width="5.28515625" style="16" bestFit="1" customWidth="1"/>
    <col min="9" max="9" width="5.140625" style="16" bestFit="1" customWidth="1"/>
    <col min="10" max="10" width="5.28515625" style="16" bestFit="1" customWidth="1"/>
    <col min="11" max="11" width="6.140625" style="16" bestFit="1" customWidth="1"/>
    <col min="12" max="12" width="8" style="18" bestFit="1" customWidth="1"/>
    <col min="13" max="14" width="2.7109375" style="16" bestFit="1" customWidth="1"/>
    <col min="15" max="15" width="7.28515625" style="16" bestFit="1" customWidth="1"/>
    <col min="16" max="16" width="8.28515625" style="18" bestFit="1" customWidth="1"/>
    <col min="17" max="17" width="1.85546875" style="3" bestFit="1" customWidth="1"/>
    <col min="18" max="18" width="15.140625" bestFit="1" customWidth="1"/>
  </cols>
  <sheetData>
    <row r="1" spans="1:21" s="2" customFormat="1" x14ac:dyDescent="0.25">
      <c r="A1" s="47"/>
      <c r="B1" s="15"/>
      <c r="C1" s="15"/>
      <c r="D1" s="76" t="s">
        <v>315</v>
      </c>
      <c r="E1" s="15"/>
      <c r="F1" s="47"/>
      <c r="G1" s="15" t="s">
        <v>80</v>
      </c>
      <c r="H1" s="15" t="s">
        <v>81</v>
      </c>
      <c r="I1" s="15" t="s">
        <v>82</v>
      </c>
      <c r="J1" s="15" t="s">
        <v>83</v>
      </c>
      <c r="K1" s="15" t="s">
        <v>84</v>
      </c>
      <c r="L1" s="17" t="s">
        <v>85</v>
      </c>
      <c r="M1" s="15" t="s">
        <v>86</v>
      </c>
      <c r="N1" s="15" t="s">
        <v>87</v>
      </c>
      <c r="O1" s="15" t="s">
        <v>88</v>
      </c>
      <c r="P1" s="17" t="s">
        <v>89</v>
      </c>
      <c r="Q1" s="10"/>
    </row>
    <row r="2" spans="1:21" s="1" customFormat="1" x14ac:dyDescent="0.25">
      <c r="A2" s="48">
        <v>9.3000000000000007</v>
      </c>
      <c r="B2" s="15" t="s">
        <v>101</v>
      </c>
      <c r="C2" s="15" t="s">
        <v>102</v>
      </c>
      <c r="D2" s="15" t="s">
        <v>103</v>
      </c>
      <c r="E2" s="15" t="s">
        <v>19</v>
      </c>
      <c r="F2" s="47"/>
      <c r="G2" s="15">
        <v>23.5</v>
      </c>
      <c r="H2" s="15">
        <v>23.75</v>
      </c>
      <c r="I2" s="15">
        <v>9.25</v>
      </c>
      <c r="J2" s="15">
        <f t="shared" ref="J2:J39" si="0">SUM(G2:I2)</f>
        <v>56.5</v>
      </c>
      <c r="K2" s="15">
        <f t="shared" ref="K2:K39" si="1">J2*0.5</f>
        <v>28.25</v>
      </c>
      <c r="L2" s="17">
        <f t="shared" ref="L2:L39" si="2">30-K2</f>
        <v>1.75</v>
      </c>
      <c r="M2" s="15"/>
      <c r="N2" s="15"/>
      <c r="O2" s="15">
        <f t="shared" ref="O2:O39" si="3">SUM(M2:N2)</f>
        <v>0</v>
      </c>
      <c r="P2" s="17">
        <f t="shared" ref="P2:P39" si="4">L2+O2</f>
        <v>1.75</v>
      </c>
      <c r="Q2" s="10">
        <v>1</v>
      </c>
    </row>
    <row r="3" spans="1:21" s="1" customFormat="1" x14ac:dyDescent="0.25">
      <c r="A3" s="48">
        <v>9.32</v>
      </c>
      <c r="B3" s="15" t="s">
        <v>39</v>
      </c>
      <c r="C3" s="15" t="s">
        <v>40</v>
      </c>
      <c r="D3" s="15" t="s">
        <v>201</v>
      </c>
      <c r="E3" s="15" t="s">
        <v>38</v>
      </c>
      <c r="F3" s="47"/>
      <c r="G3" s="15">
        <v>23</v>
      </c>
      <c r="H3" s="15">
        <v>23.75</v>
      </c>
      <c r="I3" s="15">
        <v>9</v>
      </c>
      <c r="J3" s="15">
        <f t="shared" si="0"/>
        <v>55.75</v>
      </c>
      <c r="K3" s="15">
        <f t="shared" si="1"/>
        <v>27.875</v>
      </c>
      <c r="L3" s="17">
        <f t="shared" si="2"/>
        <v>2.125</v>
      </c>
      <c r="M3" s="15"/>
      <c r="N3" s="15"/>
      <c r="O3" s="15">
        <f t="shared" si="3"/>
        <v>0</v>
      </c>
      <c r="P3" s="17">
        <f t="shared" si="4"/>
        <v>2.125</v>
      </c>
      <c r="Q3" s="10">
        <v>2</v>
      </c>
    </row>
    <row r="4" spans="1:21" s="1" customFormat="1" x14ac:dyDescent="0.25">
      <c r="A4" s="47">
        <v>9.34</v>
      </c>
      <c r="B4" s="15" t="s">
        <v>30</v>
      </c>
      <c r="C4" s="15" t="s">
        <v>64</v>
      </c>
      <c r="D4" s="15" t="s">
        <v>65</v>
      </c>
      <c r="E4" s="15" t="s">
        <v>63</v>
      </c>
      <c r="F4" s="47"/>
      <c r="G4" s="15">
        <v>24</v>
      </c>
      <c r="H4" s="15">
        <v>22.5</v>
      </c>
      <c r="I4" s="15">
        <v>9</v>
      </c>
      <c r="J4" s="15">
        <f t="shared" si="0"/>
        <v>55.5</v>
      </c>
      <c r="K4" s="15">
        <f t="shared" si="1"/>
        <v>27.75</v>
      </c>
      <c r="L4" s="17">
        <f t="shared" si="2"/>
        <v>2.25</v>
      </c>
      <c r="M4" s="15"/>
      <c r="N4" s="15"/>
      <c r="O4" s="15">
        <f t="shared" si="3"/>
        <v>0</v>
      </c>
      <c r="P4" s="17">
        <f t="shared" si="4"/>
        <v>2.25</v>
      </c>
      <c r="Q4" s="10">
        <v>3</v>
      </c>
      <c r="R4" s="54" t="s">
        <v>329</v>
      </c>
      <c r="S4" s="13"/>
      <c r="T4" s="13"/>
      <c r="U4" s="13"/>
    </row>
    <row r="5" spans="1:21" x14ac:dyDescent="0.25">
      <c r="A5" s="47">
        <v>9.36</v>
      </c>
      <c r="B5" s="15" t="s">
        <v>157</v>
      </c>
      <c r="C5" s="15" t="s">
        <v>158</v>
      </c>
      <c r="D5" s="15" t="s">
        <v>159</v>
      </c>
      <c r="E5" s="15" t="s">
        <v>63</v>
      </c>
      <c r="F5" s="47"/>
      <c r="G5" s="15">
        <v>22.5</v>
      </c>
      <c r="H5" s="15">
        <v>23</v>
      </c>
      <c r="I5" s="15">
        <v>9.5</v>
      </c>
      <c r="J5" s="15">
        <f t="shared" si="0"/>
        <v>55</v>
      </c>
      <c r="K5" s="15">
        <f t="shared" si="1"/>
        <v>27.5</v>
      </c>
      <c r="L5" s="17">
        <f t="shared" si="2"/>
        <v>2.5</v>
      </c>
      <c r="M5" s="15"/>
      <c r="N5" s="15"/>
      <c r="O5" s="15">
        <f t="shared" si="3"/>
        <v>0</v>
      </c>
      <c r="P5" s="17">
        <f t="shared" si="4"/>
        <v>2.5</v>
      </c>
      <c r="Q5" s="10">
        <v>4</v>
      </c>
      <c r="R5" s="22" t="s">
        <v>38</v>
      </c>
      <c r="S5" s="22">
        <v>8.75</v>
      </c>
      <c r="T5" s="22">
        <v>1</v>
      </c>
      <c r="U5" s="22" t="s">
        <v>330</v>
      </c>
    </row>
    <row r="6" spans="1:21" x14ac:dyDescent="0.25">
      <c r="A6" s="48">
        <v>9.3800000000000008</v>
      </c>
      <c r="B6" s="15" t="s">
        <v>202</v>
      </c>
      <c r="C6" s="15" t="s">
        <v>41</v>
      </c>
      <c r="D6" s="15" t="s">
        <v>331</v>
      </c>
      <c r="E6" s="15" t="s">
        <v>38</v>
      </c>
      <c r="F6" s="47"/>
      <c r="G6" s="15">
        <v>23.5</v>
      </c>
      <c r="H6" s="15">
        <v>22.5</v>
      </c>
      <c r="I6" s="15">
        <v>8.75</v>
      </c>
      <c r="J6" s="15">
        <f t="shared" si="0"/>
        <v>54.75</v>
      </c>
      <c r="K6" s="15">
        <f t="shared" si="1"/>
        <v>27.375</v>
      </c>
      <c r="L6" s="17">
        <f t="shared" si="2"/>
        <v>2.625</v>
      </c>
      <c r="M6" s="15"/>
      <c r="N6" s="15"/>
      <c r="O6" s="15">
        <f t="shared" si="3"/>
        <v>0</v>
      </c>
      <c r="P6" s="17">
        <f t="shared" si="4"/>
        <v>2.625</v>
      </c>
      <c r="Q6" s="10">
        <v>5</v>
      </c>
      <c r="R6" s="22" t="s">
        <v>127</v>
      </c>
      <c r="S6" s="22">
        <v>9.25</v>
      </c>
      <c r="T6" s="22">
        <v>2</v>
      </c>
      <c r="U6" s="22" t="s">
        <v>330</v>
      </c>
    </row>
    <row r="7" spans="1:21" x14ac:dyDescent="0.25">
      <c r="A7" s="48">
        <v>9.4</v>
      </c>
      <c r="B7" s="15" t="s">
        <v>33</v>
      </c>
      <c r="C7" s="15" t="s">
        <v>34</v>
      </c>
      <c r="D7" s="15" t="s">
        <v>35</v>
      </c>
      <c r="E7" s="15" t="s">
        <v>127</v>
      </c>
      <c r="F7" s="47"/>
      <c r="G7" s="15">
        <v>23.5</v>
      </c>
      <c r="H7" s="15">
        <v>22</v>
      </c>
      <c r="I7" s="15">
        <v>9</v>
      </c>
      <c r="J7" s="15">
        <f t="shared" si="0"/>
        <v>54.5</v>
      </c>
      <c r="K7" s="15">
        <f t="shared" si="1"/>
        <v>27.25</v>
      </c>
      <c r="L7" s="17">
        <f t="shared" si="2"/>
        <v>2.75</v>
      </c>
      <c r="M7" s="15"/>
      <c r="N7" s="15"/>
      <c r="O7" s="15">
        <f t="shared" si="3"/>
        <v>0</v>
      </c>
      <c r="P7" s="17">
        <f t="shared" si="4"/>
        <v>2.75</v>
      </c>
      <c r="Q7" s="10">
        <v>6</v>
      </c>
      <c r="R7" s="22" t="s">
        <v>63</v>
      </c>
      <c r="S7" s="22">
        <v>10.5</v>
      </c>
      <c r="T7" s="22">
        <v>3</v>
      </c>
      <c r="U7" s="22"/>
    </row>
    <row r="8" spans="1:21" s="2" customFormat="1" x14ac:dyDescent="0.25">
      <c r="A8" s="48"/>
      <c r="B8" s="15" t="s">
        <v>31</v>
      </c>
      <c r="C8" s="15" t="s">
        <v>32</v>
      </c>
      <c r="D8" s="15" t="s">
        <v>325</v>
      </c>
      <c r="E8" s="15" t="s">
        <v>127</v>
      </c>
      <c r="F8" s="47"/>
      <c r="G8" s="15">
        <v>23.5</v>
      </c>
      <c r="H8" s="15">
        <v>21</v>
      </c>
      <c r="I8" s="15">
        <v>9.5</v>
      </c>
      <c r="J8" s="15">
        <f t="shared" si="0"/>
        <v>54</v>
      </c>
      <c r="K8" s="15">
        <f t="shared" si="1"/>
        <v>27</v>
      </c>
      <c r="L8" s="17">
        <f t="shared" si="2"/>
        <v>3</v>
      </c>
      <c r="M8" s="15"/>
      <c r="N8" s="15"/>
      <c r="O8" s="15">
        <f t="shared" si="3"/>
        <v>0</v>
      </c>
      <c r="P8" s="17">
        <f t="shared" si="4"/>
        <v>3</v>
      </c>
      <c r="Q8" s="10"/>
      <c r="R8" s="22" t="s">
        <v>19</v>
      </c>
      <c r="S8" s="22">
        <v>11.12</v>
      </c>
      <c r="T8" s="22">
        <v>4</v>
      </c>
      <c r="U8" s="22"/>
    </row>
    <row r="9" spans="1:21" x14ac:dyDescent="0.25">
      <c r="A9" s="48">
        <v>9.42</v>
      </c>
      <c r="B9" s="15" t="s">
        <v>98</v>
      </c>
      <c r="C9" s="15" t="s">
        <v>99</v>
      </c>
      <c r="D9" s="15" t="s">
        <v>100</v>
      </c>
      <c r="E9" s="15" t="s">
        <v>19</v>
      </c>
      <c r="F9" s="47"/>
      <c r="G9" s="15">
        <v>23</v>
      </c>
      <c r="H9" s="15">
        <v>21.5</v>
      </c>
      <c r="I9" s="15">
        <v>9</v>
      </c>
      <c r="J9" s="15">
        <f t="shared" si="0"/>
        <v>53.5</v>
      </c>
      <c r="K9" s="15">
        <f t="shared" si="1"/>
        <v>26.75</v>
      </c>
      <c r="L9" s="17">
        <f t="shared" si="2"/>
        <v>3.25</v>
      </c>
      <c r="M9" s="15"/>
      <c r="N9" s="15"/>
      <c r="O9" s="15">
        <f t="shared" si="3"/>
        <v>0</v>
      </c>
      <c r="P9" s="17">
        <f t="shared" si="4"/>
        <v>3.25</v>
      </c>
      <c r="Q9" s="10"/>
      <c r="R9" s="22" t="s">
        <v>326</v>
      </c>
      <c r="S9" s="53">
        <v>22.5</v>
      </c>
      <c r="T9" s="22">
        <v>5</v>
      </c>
      <c r="U9" s="22"/>
    </row>
    <row r="10" spans="1:21" x14ac:dyDescent="0.25">
      <c r="A10" s="47">
        <v>9.44</v>
      </c>
      <c r="B10" s="15" t="s">
        <v>128</v>
      </c>
      <c r="C10" s="15" t="s">
        <v>129</v>
      </c>
      <c r="D10" s="15" t="s">
        <v>59</v>
      </c>
      <c r="E10" s="15" t="s">
        <v>127</v>
      </c>
      <c r="F10" s="47"/>
      <c r="G10" s="15">
        <v>23</v>
      </c>
      <c r="H10" s="15">
        <v>21</v>
      </c>
      <c r="I10" s="15">
        <v>9</v>
      </c>
      <c r="J10" s="15">
        <f t="shared" si="0"/>
        <v>53</v>
      </c>
      <c r="K10" s="15">
        <f t="shared" si="1"/>
        <v>26.5</v>
      </c>
      <c r="L10" s="17">
        <f t="shared" si="2"/>
        <v>3.5</v>
      </c>
      <c r="M10" s="15"/>
      <c r="N10" s="15"/>
      <c r="O10" s="15">
        <f t="shared" si="3"/>
        <v>0</v>
      </c>
      <c r="P10" s="17">
        <f t="shared" si="4"/>
        <v>3.5</v>
      </c>
      <c r="Q10" s="10"/>
      <c r="R10" s="22" t="s">
        <v>328</v>
      </c>
      <c r="S10" s="53">
        <v>24</v>
      </c>
      <c r="T10" s="22">
        <v>6</v>
      </c>
      <c r="U10" s="22"/>
    </row>
    <row r="11" spans="1:21" x14ac:dyDescent="0.25">
      <c r="A11" s="47">
        <v>9.4600000000000009</v>
      </c>
      <c r="B11" s="15" t="s">
        <v>204</v>
      </c>
      <c r="C11" s="15" t="s">
        <v>205</v>
      </c>
      <c r="D11" s="15" t="s">
        <v>206</v>
      </c>
      <c r="E11" s="15" t="s">
        <v>38</v>
      </c>
      <c r="F11" s="47"/>
      <c r="G11" s="15">
        <v>20.5</v>
      </c>
      <c r="H11" s="15">
        <v>23</v>
      </c>
      <c r="I11" s="15">
        <v>8.5</v>
      </c>
      <c r="J11" s="15">
        <f t="shared" si="0"/>
        <v>52</v>
      </c>
      <c r="K11" s="15">
        <f t="shared" si="1"/>
        <v>26</v>
      </c>
      <c r="L11" s="17">
        <f t="shared" si="2"/>
        <v>4</v>
      </c>
      <c r="M11" s="15"/>
      <c r="N11" s="15"/>
      <c r="O11" s="15">
        <f t="shared" si="3"/>
        <v>0</v>
      </c>
      <c r="P11" s="17">
        <f t="shared" si="4"/>
        <v>4</v>
      </c>
      <c r="Q11" s="10"/>
      <c r="R11" s="22" t="s">
        <v>327</v>
      </c>
      <c r="S11" s="22">
        <v>37.75</v>
      </c>
      <c r="T11" s="22">
        <v>7</v>
      </c>
      <c r="U11" s="22"/>
    </row>
    <row r="12" spans="1:21" x14ac:dyDescent="0.25">
      <c r="A12" s="47">
        <v>9.48</v>
      </c>
      <c r="B12" s="15" t="s">
        <v>251</v>
      </c>
      <c r="C12" s="15" t="s">
        <v>249</v>
      </c>
      <c r="D12" s="15" t="s">
        <v>252</v>
      </c>
      <c r="E12" s="15" t="s">
        <v>312</v>
      </c>
      <c r="F12" s="47"/>
      <c r="G12" s="15">
        <v>21</v>
      </c>
      <c r="H12" s="15">
        <v>21</v>
      </c>
      <c r="I12" s="15">
        <v>8.5</v>
      </c>
      <c r="J12" s="15">
        <f t="shared" si="0"/>
        <v>50.5</v>
      </c>
      <c r="K12" s="15">
        <f t="shared" si="1"/>
        <v>25.25</v>
      </c>
      <c r="L12" s="17">
        <f t="shared" si="2"/>
        <v>4.75</v>
      </c>
      <c r="M12" s="15"/>
      <c r="N12" s="15"/>
      <c r="O12" s="15">
        <f t="shared" si="3"/>
        <v>0</v>
      </c>
      <c r="P12" s="17">
        <f t="shared" si="4"/>
        <v>4.75</v>
      </c>
      <c r="Q12" s="10"/>
    </row>
    <row r="13" spans="1:21" s="2" customFormat="1" x14ac:dyDescent="0.25">
      <c r="A13" s="47"/>
      <c r="B13" s="15" t="s">
        <v>229</v>
      </c>
      <c r="C13" s="15" t="s">
        <v>230</v>
      </c>
      <c r="D13" s="15" t="s">
        <v>231</v>
      </c>
      <c r="E13" s="15" t="s">
        <v>310</v>
      </c>
      <c r="F13" s="47"/>
      <c r="G13" s="15">
        <v>20.5</v>
      </c>
      <c r="H13" s="15">
        <v>20.5</v>
      </c>
      <c r="I13" s="15">
        <v>8</v>
      </c>
      <c r="J13" s="15">
        <f t="shared" si="0"/>
        <v>49</v>
      </c>
      <c r="K13" s="15">
        <f t="shared" si="1"/>
        <v>24.5</v>
      </c>
      <c r="L13" s="17">
        <f t="shared" si="2"/>
        <v>5.5</v>
      </c>
      <c r="M13" s="15"/>
      <c r="N13" s="15"/>
      <c r="O13" s="15">
        <f t="shared" si="3"/>
        <v>0</v>
      </c>
      <c r="P13" s="17">
        <f t="shared" si="4"/>
        <v>5.5</v>
      </c>
      <c r="Q13" s="10"/>
    </row>
    <row r="14" spans="1:21" x14ac:dyDescent="0.25">
      <c r="A14" s="48">
        <v>9.5</v>
      </c>
      <c r="B14" s="15" t="s">
        <v>154</v>
      </c>
      <c r="C14" s="15" t="s">
        <v>155</v>
      </c>
      <c r="D14" s="15" t="s">
        <v>156</v>
      </c>
      <c r="E14" s="15" t="s">
        <v>63</v>
      </c>
      <c r="F14" s="47"/>
      <c r="G14" s="15">
        <v>24.5</v>
      </c>
      <c r="H14" s="15">
        <v>22.5</v>
      </c>
      <c r="I14" s="15">
        <v>9.5</v>
      </c>
      <c r="J14" s="15">
        <f t="shared" si="0"/>
        <v>56.5</v>
      </c>
      <c r="K14" s="15">
        <f t="shared" si="1"/>
        <v>28.25</v>
      </c>
      <c r="L14" s="17">
        <f t="shared" si="2"/>
        <v>1.75</v>
      </c>
      <c r="M14" s="15">
        <v>4</v>
      </c>
      <c r="N14" s="15"/>
      <c r="O14" s="15">
        <f t="shared" si="3"/>
        <v>4</v>
      </c>
      <c r="P14" s="17">
        <f t="shared" si="4"/>
        <v>5.75</v>
      </c>
      <c r="Q14" s="10"/>
    </row>
    <row r="15" spans="1:21" x14ac:dyDescent="0.25">
      <c r="A15" s="47">
        <v>9.52</v>
      </c>
      <c r="B15" s="15" t="s">
        <v>240</v>
      </c>
      <c r="C15" s="15" t="s">
        <v>241</v>
      </c>
      <c r="D15" s="15" t="s">
        <v>242</v>
      </c>
      <c r="E15" s="15" t="s">
        <v>311</v>
      </c>
      <c r="F15" s="47"/>
      <c r="G15" s="15">
        <v>17</v>
      </c>
      <c r="H15" s="15">
        <v>23</v>
      </c>
      <c r="I15" s="15">
        <v>8</v>
      </c>
      <c r="J15" s="15">
        <f t="shared" si="0"/>
        <v>48</v>
      </c>
      <c r="K15" s="15">
        <f t="shared" si="1"/>
        <v>24</v>
      </c>
      <c r="L15" s="17">
        <f t="shared" si="2"/>
        <v>6</v>
      </c>
      <c r="M15" s="15"/>
      <c r="N15" s="15"/>
      <c r="O15" s="15">
        <f t="shared" si="3"/>
        <v>0</v>
      </c>
      <c r="P15" s="17">
        <f t="shared" si="4"/>
        <v>6</v>
      </c>
      <c r="Q15" s="10"/>
    </row>
    <row r="16" spans="1:21" x14ac:dyDescent="0.25">
      <c r="A16" s="47">
        <v>9.5399999999999991</v>
      </c>
      <c r="B16" s="15" t="s">
        <v>274</v>
      </c>
      <c r="C16" s="15" t="s">
        <v>275</v>
      </c>
      <c r="D16" s="15" t="s">
        <v>276</v>
      </c>
      <c r="E16" s="15" t="s">
        <v>277</v>
      </c>
      <c r="F16" s="47" t="s">
        <v>308</v>
      </c>
      <c r="G16" s="15">
        <v>18.5</v>
      </c>
      <c r="H16" s="15">
        <v>21.5</v>
      </c>
      <c r="I16" s="15">
        <v>8</v>
      </c>
      <c r="J16" s="15">
        <f t="shared" si="0"/>
        <v>48</v>
      </c>
      <c r="K16" s="15">
        <f t="shared" si="1"/>
        <v>24</v>
      </c>
      <c r="L16" s="17">
        <f t="shared" si="2"/>
        <v>6</v>
      </c>
      <c r="M16" s="15"/>
      <c r="N16" s="15"/>
      <c r="O16" s="15">
        <f t="shared" si="3"/>
        <v>0</v>
      </c>
      <c r="P16" s="17">
        <f t="shared" si="4"/>
        <v>6</v>
      </c>
      <c r="Q16" s="10"/>
    </row>
    <row r="17" spans="1:17" x14ac:dyDescent="0.25">
      <c r="A17" s="47">
        <v>9.56</v>
      </c>
      <c r="B17" s="15" t="s">
        <v>28</v>
      </c>
      <c r="C17" s="15" t="s">
        <v>102</v>
      </c>
      <c r="D17" s="15" t="s">
        <v>104</v>
      </c>
      <c r="E17" s="15" t="s">
        <v>19</v>
      </c>
      <c r="F17" s="47"/>
      <c r="G17" s="15">
        <v>23</v>
      </c>
      <c r="H17" s="15">
        <v>23.5</v>
      </c>
      <c r="I17" s="15">
        <v>9.25</v>
      </c>
      <c r="J17" s="15">
        <f t="shared" si="0"/>
        <v>55.75</v>
      </c>
      <c r="K17" s="15">
        <f t="shared" si="1"/>
        <v>27.875</v>
      </c>
      <c r="L17" s="17">
        <f t="shared" si="2"/>
        <v>2.125</v>
      </c>
      <c r="M17" s="15">
        <v>4</v>
      </c>
      <c r="N17" s="15"/>
      <c r="O17" s="15">
        <f t="shared" si="3"/>
        <v>4</v>
      </c>
      <c r="P17" s="17">
        <f t="shared" si="4"/>
        <v>6.125</v>
      </c>
      <c r="Q17" s="10"/>
    </row>
    <row r="18" spans="1:17" s="2" customFormat="1" x14ac:dyDescent="0.25">
      <c r="A18" s="47"/>
      <c r="B18" s="15" t="s">
        <v>265</v>
      </c>
      <c r="C18" s="15" t="s">
        <v>266</v>
      </c>
      <c r="D18" s="15" t="s">
        <v>267</v>
      </c>
      <c r="E18" s="15" t="s">
        <v>38</v>
      </c>
      <c r="F18" s="47" t="s">
        <v>308</v>
      </c>
      <c r="G18" s="15">
        <v>23</v>
      </c>
      <c r="H18" s="15">
        <v>23</v>
      </c>
      <c r="I18" s="15">
        <v>8.5</v>
      </c>
      <c r="J18" s="15">
        <f t="shared" si="0"/>
        <v>54.5</v>
      </c>
      <c r="K18" s="15">
        <f t="shared" si="1"/>
        <v>27.25</v>
      </c>
      <c r="L18" s="17">
        <f t="shared" si="2"/>
        <v>2.75</v>
      </c>
      <c r="M18" s="15">
        <v>4</v>
      </c>
      <c r="N18" s="15"/>
      <c r="O18" s="15">
        <f t="shared" si="3"/>
        <v>4</v>
      </c>
      <c r="P18" s="17">
        <f t="shared" si="4"/>
        <v>6.75</v>
      </c>
      <c r="Q18" s="10"/>
    </row>
    <row r="19" spans="1:17" x14ac:dyDescent="0.25">
      <c r="A19" s="47">
        <v>9.58</v>
      </c>
      <c r="B19" s="15" t="s">
        <v>237</v>
      </c>
      <c r="C19" s="15" t="s">
        <v>238</v>
      </c>
      <c r="D19" s="15" t="s">
        <v>245</v>
      </c>
      <c r="E19" s="15" t="s">
        <v>311</v>
      </c>
      <c r="F19" s="47"/>
      <c r="G19" s="15">
        <v>18.5</v>
      </c>
      <c r="H19" s="15">
        <v>19.5</v>
      </c>
      <c r="I19" s="15">
        <v>8.5</v>
      </c>
      <c r="J19" s="15">
        <f t="shared" si="0"/>
        <v>46.5</v>
      </c>
      <c r="K19" s="15">
        <f t="shared" si="1"/>
        <v>23.25</v>
      </c>
      <c r="L19" s="17">
        <f t="shared" si="2"/>
        <v>6.75</v>
      </c>
      <c r="M19" s="15"/>
      <c r="N19" s="15"/>
      <c r="O19" s="15">
        <f t="shared" si="3"/>
        <v>0</v>
      </c>
      <c r="P19" s="17">
        <f t="shared" si="4"/>
        <v>6.75</v>
      </c>
      <c r="Q19" s="10"/>
    </row>
    <row r="20" spans="1:17" x14ac:dyDescent="0.25">
      <c r="A20" s="48">
        <v>10</v>
      </c>
      <c r="B20" s="15" t="s">
        <v>24</v>
      </c>
      <c r="C20" s="15" t="s">
        <v>297</v>
      </c>
      <c r="D20" s="15" t="s">
        <v>324</v>
      </c>
      <c r="E20" s="15" t="s">
        <v>286</v>
      </c>
      <c r="F20" s="47" t="s">
        <v>300</v>
      </c>
      <c r="G20" s="15">
        <v>23.5</v>
      </c>
      <c r="H20" s="15">
        <v>21</v>
      </c>
      <c r="I20" s="15">
        <v>9</v>
      </c>
      <c r="J20" s="15">
        <f t="shared" si="0"/>
        <v>53.5</v>
      </c>
      <c r="K20" s="15">
        <f t="shared" si="1"/>
        <v>26.75</v>
      </c>
      <c r="L20" s="17">
        <f t="shared" si="2"/>
        <v>3.25</v>
      </c>
      <c r="M20" s="15">
        <v>4</v>
      </c>
      <c r="N20" s="15"/>
      <c r="O20" s="15">
        <f t="shared" si="3"/>
        <v>4</v>
      </c>
      <c r="P20" s="17">
        <f t="shared" si="4"/>
        <v>7.25</v>
      </c>
      <c r="Q20" s="10"/>
    </row>
    <row r="21" spans="1:17" x14ac:dyDescent="0.25">
      <c r="A21" s="47">
        <v>10.029999999999999</v>
      </c>
      <c r="B21" s="15" t="s">
        <v>246</v>
      </c>
      <c r="C21" s="15" t="s">
        <v>254</v>
      </c>
      <c r="D21" s="15" t="s">
        <v>256</v>
      </c>
      <c r="E21" s="15" t="s">
        <v>312</v>
      </c>
      <c r="F21" s="47"/>
      <c r="G21" s="15">
        <v>22</v>
      </c>
      <c r="H21" s="15">
        <v>22</v>
      </c>
      <c r="I21" s="15">
        <v>9</v>
      </c>
      <c r="J21" s="15">
        <f t="shared" si="0"/>
        <v>53</v>
      </c>
      <c r="K21" s="15">
        <f t="shared" si="1"/>
        <v>26.5</v>
      </c>
      <c r="L21" s="17">
        <f t="shared" si="2"/>
        <v>3.5</v>
      </c>
      <c r="M21" s="15">
        <v>4</v>
      </c>
      <c r="N21" s="15"/>
      <c r="O21" s="15">
        <f t="shared" si="3"/>
        <v>4</v>
      </c>
      <c r="P21" s="17">
        <f t="shared" si="4"/>
        <v>7.5</v>
      </c>
      <c r="Q21" s="10"/>
    </row>
    <row r="22" spans="1:17" x14ac:dyDescent="0.25">
      <c r="A22" s="47">
        <v>10.06</v>
      </c>
      <c r="B22" s="15" t="s">
        <v>36</v>
      </c>
      <c r="C22" s="15" t="s">
        <v>37</v>
      </c>
      <c r="D22" s="15" t="s">
        <v>262</v>
      </c>
      <c r="E22" s="15" t="s">
        <v>38</v>
      </c>
      <c r="F22" s="47"/>
      <c r="G22" s="15">
        <v>22</v>
      </c>
      <c r="H22" s="15">
        <v>22.75</v>
      </c>
      <c r="I22" s="15">
        <v>8</v>
      </c>
      <c r="J22" s="15">
        <f t="shared" si="0"/>
        <v>52.75</v>
      </c>
      <c r="K22" s="15">
        <f t="shared" si="1"/>
        <v>26.375</v>
      </c>
      <c r="L22" s="17">
        <f t="shared" si="2"/>
        <v>3.625</v>
      </c>
      <c r="M22" s="15">
        <v>4</v>
      </c>
      <c r="N22" s="15"/>
      <c r="O22" s="15">
        <f t="shared" si="3"/>
        <v>4</v>
      </c>
      <c r="P22" s="17">
        <f t="shared" si="4"/>
        <v>7.625</v>
      </c>
      <c r="Q22" s="10"/>
    </row>
    <row r="23" spans="1:17" s="2" customFormat="1" x14ac:dyDescent="0.25">
      <c r="A23" s="47"/>
      <c r="B23" s="15" t="s">
        <v>90</v>
      </c>
      <c r="C23" s="15" t="s">
        <v>166</v>
      </c>
      <c r="D23" s="15" t="s">
        <v>29</v>
      </c>
      <c r="E23" s="15" t="s">
        <v>167</v>
      </c>
      <c r="F23" s="47" t="s">
        <v>300</v>
      </c>
      <c r="G23" s="15">
        <v>18</v>
      </c>
      <c r="H23" s="15">
        <v>19</v>
      </c>
      <c r="I23" s="15">
        <v>7.5</v>
      </c>
      <c r="J23" s="15">
        <f t="shared" si="0"/>
        <v>44.5</v>
      </c>
      <c r="K23" s="15">
        <f t="shared" si="1"/>
        <v>22.25</v>
      </c>
      <c r="L23" s="17">
        <f t="shared" si="2"/>
        <v>7.75</v>
      </c>
      <c r="M23" s="15"/>
      <c r="N23" s="15"/>
      <c r="O23" s="15">
        <f t="shared" si="3"/>
        <v>0</v>
      </c>
      <c r="P23" s="17">
        <f t="shared" si="4"/>
        <v>7.75</v>
      </c>
      <c r="Q23" s="10"/>
    </row>
    <row r="24" spans="1:17" x14ac:dyDescent="0.25">
      <c r="A24" s="47">
        <v>10.09</v>
      </c>
      <c r="B24" s="15" t="s">
        <v>243</v>
      </c>
      <c r="C24" s="15" t="s">
        <v>241</v>
      </c>
      <c r="D24" s="15" t="s">
        <v>244</v>
      </c>
      <c r="E24" s="15" t="s">
        <v>311</v>
      </c>
      <c r="F24" s="47"/>
      <c r="G24" s="15">
        <v>18</v>
      </c>
      <c r="H24" s="15">
        <v>15.5</v>
      </c>
      <c r="I24" s="15">
        <v>7</v>
      </c>
      <c r="J24" s="15">
        <f t="shared" si="0"/>
        <v>40.5</v>
      </c>
      <c r="K24" s="15">
        <f t="shared" si="1"/>
        <v>20.25</v>
      </c>
      <c r="L24" s="17">
        <f t="shared" si="2"/>
        <v>9.75</v>
      </c>
      <c r="M24" s="15"/>
      <c r="N24" s="15"/>
      <c r="O24" s="15">
        <f t="shared" si="3"/>
        <v>0</v>
      </c>
      <c r="P24" s="17">
        <f t="shared" si="4"/>
        <v>9.75</v>
      </c>
      <c r="Q24" s="10"/>
    </row>
    <row r="25" spans="1:17" x14ac:dyDescent="0.25">
      <c r="A25" s="47">
        <v>10.119999999999999</v>
      </c>
      <c r="B25" s="15" t="s">
        <v>98</v>
      </c>
      <c r="C25" s="15" t="s">
        <v>284</v>
      </c>
      <c r="D25" s="15" t="s">
        <v>285</v>
      </c>
      <c r="E25" s="15" t="s">
        <v>286</v>
      </c>
      <c r="F25" s="47"/>
      <c r="G25" s="15">
        <v>19</v>
      </c>
      <c r="H25" s="15">
        <v>20</v>
      </c>
      <c r="I25" s="15">
        <v>9</v>
      </c>
      <c r="J25" s="15">
        <f t="shared" si="0"/>
        <v>48</v>
      </c>
      <c r="K25" s="15">
        <f t="shared" si="1"/>
        <v>24</v>
      </c>
      <c r="L25" s="17">
        <f t="shared" si="2"/>
        <v>6</v>
      </c>
      <c r="M25" s="15">
        <v>4</v>
      </c>
      <c r="N25" s="15"/>
      <c r="O25" s="15">
        <f t="shared" si="3"/>
        <v>4</v>
      </c>
      <c r="P25" s="17">
        <f t="shared" si="4"/>
        <v>10</v>
      </c>
      <c r="Q25" s="10"/>
    </row>
    <row r="26" spans="1:17" s="2" customFormat="1" x14ac:dyDescent="0.25">
      <c r="A26" s="47">
        <v>10.15</v>
      </c>
      <c r="B26" s="15" t="s">
        <v>294</v>
      </c>
      <c r="C26" s="15" t="s">
        <v>295</v>
      </c>
      <c r="D26" s="15" t="s">
        <v>323</v>
      </c>
      <c r="E26" s="15" t="s">
        <v>286</v>
      </c>
      <c r="F26" s="47" t="s">
        <v>300</v>
      </c>
      <c r="G26" s="15">
        <v>18</v>
      </c>
      <c r="H26" s="15">
        <v>20</v>
      </c>
      <c r="I26" s="15">
        <v>9</v>
      </c>
      <c r="J26" s="15">
        <f t="shared" si="0"/>
        <v>47</v>
      </c>
      <c r="K26" s="15">
        <f t="shared" si="1"/>
        <v>23.5</v>
      </c>
      <c r="L26" s="17">
        <f t="shared" si="2"/>
        <v>6.5</v>
      </c>
      <c r="M26" s="15">
        <v>4</v>
      </c>
      <c r="N26" s="15"/>
      <c r="O26" s="15">
        <f t="shared" si="3"/>
        <v>4</v>
      </c>
      <c r="P26" s="17">
        <f t="shared" si="4"/>
        <v>10.5</v>
      </c>
      <c r="Q26" s="10"/>
    </row>
    <row r="27" spans="1:17" s="2" customFormat="1" x14ac:dyDescent="0.25">
      <c r="A27" s="47"/>
      <c r="B27" s="15" t="s">
        <v>43</v>
      </c>
      <c r="C27" s="15" t="s">
        <v>268</v>
      </c>
      <c r="D27" s="15" t="s">
        <v>269</v>
      </c>
      <c r="E27" s="15" t="s">
        <v>167</v>
      </c>
      <c r="F27" s="47" t="s">
        <v>300</v>
      </c>
      <c r="G27" s="15">
        <v>20.5</v>
      </c>
      <c r="H27" s="15">
        <v>19</v>
      </c>
      <c r="I27" s="15">
        <v>7.5</v>
      </c>
      <c r="J27" s="15">
        <f t="shared" si="0"/>
        <v>47</v>
      </c>
      <c r="K27" s="15">
        <f t="shared" si="1"/>
        <v>23.5</v>
      </c>
      <c r="L27" s="17">
        <f t="shared" si="2"/>
        <v>6.5</v>
      </c>
      <c r="M27" s="15">
        <v>4</v>
      </c>
      <c r="N27" s="15"/>
      <c r="O27" s="15">
        <f t="shared" si="3"/>
        <v>4</v>
      </c>
      <c r="P27" s="17">
        <f t="shared" si="4"/>
        <v>10.5</v>
      </c>
      <c r="Q27" s="10"/>
    </row>
    <row r="28" spans="1:17" x14ac:dyDescent="0.25">
      <c r="A28" s="47">
        <v>10.18</v>
      </c>
      <c r="B28" s="15" t="s">
        <v>237</v>
      </c>
      <c r="C28" s="15" t="s">
        <v>238</v>
      </c>
      <c r="D28" s="15" t="s">
        <v>239</v>
      </c>
      <c r="E28" s="15" t="s">
        <v>310</v>
      </c>
      <c r="F28" s="47"/>
      <c r="G28" s="15">
        <v>19</v>
      </c>
      <c r="H28" s="15">
        <v>21.5</v>
      </c>
      <c r="I28" s="15">
        <v>7.5</v>
      </c>
      <c r="J28" s="15">
        <f t="shared" si="0"/>
        <v>48</v>
      </c>
      <c r="K28" s="15">
        <f t="shared" si="1"/>
        <v>24</v>
      </c>
      <c r="L28" s="17">
        <f t="shared" si="2"/>
        <v>6</v>
      </c>
      <c r="M28" s="15">
        <v>4</v>
      </c>
      <c r="N28" s="15">
        <v>1</v>
      </c>
      <c r="O28" s="15">
        <f t="shared" si="3"/>
        <v>5</v>
      </c>
      <c r="P28" s="17">
        <f t="shared" si="4"/>
        <v>11</v>
      </c>
      <c r="Q28" s="10"/>
    </row>
    <row r="29" spans="1:17" s="2" customFormat="1" x14ac:dyDescent="0.25">
      <c r="A29" s="47"/>
      <c r="B29" s="15" t="s">
        <v>30</v>
      </c>
      <c r="C29" s="15" t="s">
        <v>125</v>
      </c>
      <c r="D29" s="15" t="s">
        <v>126</v>
      </c>
      <c r="E29" s="15" t="s">
        <v>127</v>
      </c>
      <c r="F29" s="47"/>
      <c r="G29" s="15">
        <v>19</v>
      </c>
      <c r="H29" s="15">
        <v>17</v>
      </c>
      <c r="I29" s="15">
        <v>9</v>
      </c>
      <c r="J29" s="15">
        <f t="shared" si="0"/>
        <v>45</v>
      </c>
      <c r="K29" s="15">
        <f t="shared" si="1"/>
        <v>22.5</v>
      </c>
      <c r="L29" s="17">
        <f t="shared" si="2"/>
        <v>7.5</v>
      </c>
      <c r="M29" s="15">
        <v>4</v>
      </c>
      <c r="N29" s="15"/>
      <c r="O29" s="15">
        <f t="shared" si="3"/>
        <v>4</v>
      </c>
      <c r="P29" s="17">
        <f t="shared" si="4"/>
        <v>11.5</v>
      </c>
      <c r="Q29" s="10"/>
    </row>
    <row r="30" spans="1:17" x14ac:dyDescent="0.25">
      <c r="A30" s="47">
        <v>10.210000000000001</v>
      </c>
      <c r="B30" s="15" t="s">
        <v>237</v>
      </c>
      <c r="C30" s="15" t="s">
        <v>249</v>
      </c>
      <c r="D30" s="15" t="s">
        <v>250</v>
      </c>
      <c r="E30" s="15" t="s">
        <v>312</v>
      </c>
      <c r="F30" s="47"/>
      <c r="G30" s="15">
        <v>18</v>
      </c>
      <c r="H30" s="15">
        <v>18</v>
      </c>
      <c r="I30" s="15">
        <v>8.5</v>
      </c>
      <c r="J30" s="15">
        <f t="shared" si="0"/>
        <v>44.5</v>
      </c>
      <c r="K30" s="15">
        <f t="shared" si="1"/>
        <v>22.25</v>
      </c>
      <c r="L30" s="17">
        <f t="shared" si="2"/>
        <v>7.75</v>
      </c>
      <c r="M30" s="15">
        <v>4</v>
      </c>
      <c r="N30" s="15"/>
      <c r="O30" s="15">
        <f t="shared" si="3"/>
        <v>4</v>
      </c>
      <c r="P30" s="17">
        <f t="shared" si="4"/>
        <v>11.75</v>
      </c>
      <c r="Q30" s="10"/>
    </row>
    <row r="31" spans="1:17" x14ac:dyDescent="0.25">
      <c r="A31" s="47">
        <v>10.24</v>
      </c>
      <c r="B31" s="15" t="s">
        <v>270</v>
      </c>
      <c r="C31" s="15" t="s">
        <v>271</v>
      </c>
      <c r="D31" s="15" t="s">
        <v>272</v>
      </c>
      <c r="E31" s="15" t="s">
        <v>273</v>
      </c>
      <c r="F31" s="47" t="s">
        <v>308</v>
      </c>
      <c r="G31" s="15">
        <v>20</v>
      </c>
      <c r="H31" s="15">
        <v>18</v>
      </c>
      <c r="I31" s="15">
        <v>8</v>
      </c>
      <c r="J31" s="15">
        <f t="shared" si="0"/>
        <v>46</v>
      </c>
      <c r="K31" s="15">
        <f t="shared" si="1"/>
        <v>23</v>
      </c>
      <c r="L31" s="17">
        <f t="shared" si="2"/>
        <v>7</v>
      </c>
      <c r="M31" s="15">
        <v>8</v>
      </c>
      <c r="N31" s="15">
        <v>1</v>
      </c>
      <c r="O31" s="15">
        <f t="shared" si="3"/>
        <v>9</v>
      </c>
      <c r="P31" s="17">
        <f t="shared" si="4"/>
        <v>16</v>
      </c>
      <c r="Q31" s="10"/>
    </row>
    <row r="32" spans="1:17" x14ac:dyDescent="0.25">
      <c r="A32" s="47">
        <v>10.27</v>
      </c>
      <c r="B32" s="15" t="s">
        <v>62</v>
      </c>
      <c r="C32" s="15" t="s">
        <v>235</v>
      </c>
      <c r="D32" s="15" t="s">
        <v>236</v>
      </c>
      <c r="E32" s="15" t="s">
        <v>310</v>
      </c>
      <c r="F32" s="47"/>
      <c r="G32" s="15">
        <v>16.5</v>
      </c>
      <c r="H32" s="15">
        <v>15</v>
      </c>
      <c r="I32" s="15">
        <v>6</v>
      </c>
      <c r="J32" s="15">
        <f t="shared" si="0"/>
        <v>37.5</v>
      </c>
      <c r="K32" s="15">
        <f t="shared" si="1"/>
        <v>18.75</v>
      </c>
      <c r="L32" s="17">
        <f t="shared" si="2"/>
        <v>11.25</v>
      </c>
      <c r="M32" s="15"/>
      <c r="N32" s="15">
        <v>10</v>
      </c>
      <c r="O32" s="15">
        <f t="shared" si="3"/>
        <v>10</v>
      </c>
      <c r="P32" s="17">
        <f t="shared" si="4"/>
        <v>21.25</v>
      </c>
      <c r="Q32" s="10"/>
    </row>
    <row r="33" spans="1:17" s="2" customFormat="1" x14ac:dyDescent="0.25">
      <c r="A33" s="47"/>
      <c r="B33" s="15" t="s">
        <v>73</v>
      </c>
      <c r="C33" s="15" t="s">
        <v>233</v>
      </c>
      <c r="D33" s="15" t="s">
        <v>234</v>
      </c>
      <c r="E33" s="15" t="s">
        <v>310</v>
      </c>
      <c r="F33" s="47"/>
      <c r="G33" s="15">
        <v>18</v>
      </c>
      <c r="H33" s="15">
        <v>19.5</v>
      </c>
      <c r="I33" s="15">
        <v>7.5</v>
      </c>
      <c r="J33" s="15">
        <f t="shared" si="0"/>
        <v>45</v>
      </c>
      <c r="K33" s="15">
        <f t="shared" si="1"/>
        <v>22.5</v>
      </c>
      <c r="L33" s="17">
        <f t="shared" si="2"/>
        <v>7.5</v>
      </c>
      <c r="M33" s="15">
        <v>4</v>
      </c>
      <c r="N33" s="15">
        <v>12</v>
      </c>
      <c r="O33" s="15">
        <f t="shared" si="3"/>
        <v>16</v>
      </c>
      <c r="P33" s="17">
        <f t="shared" si="4"/>
        <v>23.5</v>
      </c>
      <c r="Q33" s="10"/>
    </row>
    <row r="34" spans="1:17" x14ac:dyDescent="0.25">
      <c r="A34" s="48">
        <v>10.3</v>
      </c>
      <c r="B34" s="15" t="s">
        <v>253</v>
      </c>
      <c r="C34" s="15" t="s">
        <v>254</v>
      </c>
      <c r="D34" s="15" t="s">
        <v>255</v>
      </c>
      <c r="E34" s="15" t="s">
        <v>312</v>
      </c>
      <c r="F34" s="47"/>
      <c r="G34" s="15">
        <v>18</v>
      </c>
      <c r="H34" s="15">
        <v>16</v>
      </c>
      <c r="I34" s="15">
        <v>8.5</v>
      </c>
      <c r="J34" s="15">
        <f t="shared" si="0"/>
        <v>42.5</v>
      </c>
      <c r="K34" s="15">
        <f t="shared" si="1"/>
        <v>21.25</v>
      </c>
      <c r="L34" s="17">
        <f t="shared" si="2"/>
        <v>8.75</v>
      </c>
      <c r="M34" s="15">
        <v>4</v>
      </c>
      <c r="N34" s="15">
        <v>14</v>
      </c>
      <c r="O34" s="15">
        <f t="shared" si="3"/>
        <v>18</v>
      </c>
      <c r="P34" s="17">
        <f t="shared" si="4"/>
        <v>26.75</v>
      </c>
      <c r="Q34" s="10"/>
    </row>
    <row r="35" spans="1:17" s="2" customFormat="1" x14ac:dyDescent="0.25">
      <c r="A35" s="48"/>
      <c r="B35" s="15" t="s">
        <v>289</v>
      </c>
      <c r="C35" s="15" t="s">
        <v>290</v>
      </c>
      <c r="D35" s="15" t="s">
        <v>293</v>
      </c>
      <c r="E35" s="15" t="s">
        <v>286</v>
      </c>
      <c r="F35" s="47"/>
      <c r="G35" s="15">
        <v>14</v>
      </c>
      <c r="H35" s="15">
        <v>15</v>
      </c>
      <c r="I35" s="15">
        <v>5</v>
      </c>
      <c r="J35" s="15">
        <f t="shared" si="0"/>
        <v>34</v>
      </c>
      <c r="K35" s="15">
        <f t="shared" si="1"/>
        <v>17</v>
      </c>
      <c r="L35" s="17">
        <f t="shared" si="2"/>
        <v>13</v>
      </c>
      <c r="M35" s="15">
        <v>8</v>
      </c>
      <c r="N35" s="15">
        <v>6</v>
      </c>
      <c r="O35" s="15">
        <f t="shared" si="3"/>
        <v>14</v>
      </c>
      <c r="P35" s="17">
        <f t="shared" si="4"/>
        <v>27</v>
      </c>
      <c r="Q35" s="10"/>
    </row>
    <row r="36" spans="1:17" x14ac:dyDescent="0.25">
      <c r="A36" s="47">
        <v>10.33</v>
      </c>
      <c r="B36" s="15" t="s">
        <v>14</v>
      </c>
      <c r="C36" s="15" t="s">
        <v>136</v>
      </c>
      <c r="D36" s="15" t="s">
        <v>137</v>
      </c>
      <c r="E36" s="15" t="s">
        <v>6</v>
      </c>
      <c r="F36" s="47" t="s">
        <v>308</v>
      </c>
      <c r="G36" s="15">
        <v>18</v>
      </c>
      <c r="H36" s="15">
        <v>15</v>
      </c>
      <c r="I36" s="15">
        <v>7</v>
      </c>
      <c r="J36" s="15">
        <f t="shared" si="0"/>
        <v>40</v>
      </c>
      <c r="K36" s="15">
        <f t="shared" si="1"/>
        <v>20</v>
      </c>
      <c r="L36" s="17">
        <f t="shared" si="2"/>
        <v>10</v>
      </c>
      <c r="M36" s="15">
        <v>17</v>
      </c>
      <c r="N36" s="15"/>
      <c r="O36" s="15">
        <f t="shared" si="3"/>
        <v>17</v>
      </c>
      <c r="P36" s="17">
        <f t="shared" si="4"/>
        <v>27</v>
      </c>
      <c r="Q36" s="10"/>
    </row>
    <row r="37" spans="1:17" x14ac:dyDescent="0.25">
      <c r="A37" s="47">
        <v>10.36</v>
      </c>
      <c r="B37" s="15" t="s">
        <v>90</v>
      </c>
      <c r="C37" s="15" t="s">
        <v>138</v>
      </c>
      <c r="D37" s="15" t="s">
        <v>139</v>
      </c>
      <c r="E37" s="15" t="s">
        <v>6</v>
      </c>
      <c r="F37" s="47"/>
      <c r="G37" s="15">
        <v>19</v>
      </c>
      <c r="H37" s="15">
        <v>9</v>
      </c>
      <c r="I37" s="15">
        <v>8</v>
      </c>
      <c r="J37" s="15">
        <f t="shared" si="0"/>
        <v>36</v>
      </c>
      <c r="K37" s="15">
        <f t="shared" si="1"/>
        <v>18</v>
      </c>
      <c r="L37" s="17">
        <f t="shared" si="2"/>
        <v>12</v>
      </c>
      <c r="M37" s="15">
        <v>4</v>
      </c>
      <c r="N37" s="15">
        <v>12</v>
      </c>
      <c r="O37" s="15">
        <f t="shared" si="3"/>
        <v>16</v>
      </c>
      <c r="P37" s="17">
        <f t="shared" si="4"/>
        <v>28</v>
      </c>
      <c r="Q37" s="10"/>
    </row>
    <row r="38" spans="1:17" x14ac:dyDescent="0.25">
      <c r="A38" s="47">
        <v>10.39</v>
      </c>
      <c r="B38" s="15" t="s">
        <v>191</v>
      </c>
      <c r="C38" s="15" t="s">
        <v>189</v>
      </c>
      <c r="D38" s="15" t="s">
        <v>192</v>
      </c>
      <c r="E38" s="15" t="s">
        <v>44</v>
      </c>
      <c r="F38" s="47"/>
      <c r="G38" s="15">
        <v>17.5</v>
      </c>
      <c r="H38" s="15">
        <v>17</v>
      </c>
      <c r="I38" s="15">
        <v>7.5</v>
      </c>
      <c r="J38" s="15">
        <f t="shared" si="0"/>
        <v>42</v>
      </c>
      <c r="K38" s="15">
        <f t="shared" si="1"/>
        <v>21</v>
      </c>
      <c r="L38" s="17">
        <f t="shared" si="2"/>
        <v>9</v>
      </c>
      <c r="M38" s="15">
        <v>4</v>
      </c>
      <c r="N38" s="15">
        <v>16</v>
      </c>
      <c r="O38" s="15">
        <f t="shared" si="3"/>
        <v>20</v>
      </c>
      <c r="P38" s="17">
        <f t="shared" si="4"/>
        <v>29</v>
      </c>
      <c r="Q38" s="10"/>
    </row>
    <row r="39" spans="1:17" x14ac:dyDescent="0.25">
      <c r="A39" s="47">
        <v>10.42</v>
      </c>
      <c r="B39" s="15" t="s">
        <v>193</v>
      </c>
      <c r="C39" s="15" t="s">
        <v>194</v>
      </c>
      <c r="D39" s="15" t="s">
        <v>195</v>
      </c>
      <c r="E39" s="15" t="s">
        <v>44</v>
      </c>
      <c r="F39" s="47"/>
      <c r="G39" s="15">
        <v>14</v>
      </c>
      <c r="H39" s="15">
        <v>13</v>
      </c>
      <c r="I39" s="15">
        <v>5</v>
      </c>
      <c r="J39" s="15">
        <f t="shared" si="0"/>
        <v>32</v>
      </c>
      <c r="K39" s="15">
        <f t="shared" si="1"/>
        <v>16</v>
      </c>
      <c r="L39" s="17">
        <f t="shared" si="2"/>
        <v>14</v>
      </c>
      <c r="M39" s="15">
        <v>16</v>
      </c>
      <c r="N39" s="15">
        <v>47</v>
      </c>
      <c r="O39" s="15">
        <f t="shared" si="3"/>
        <v>63</v>
      </c>
      <c r="P39" s="17">
        <f t="shared" si="4"/>
        <v>77</v>
      </c>
      <c r="Q39" s="10"/>
    </row>
    <row r="40" spans="1:17" s="9" customFormat="1" x14ac:dyDescent="0.25">
      <c r="A40" s="47"/>
      <c r="B40" s="47" t="s">
        <v>292</v>
      </c>
      <c r="C40" s="47" t="s">
        <v>290</v>
      </c>
      <c r="D40" s="47" t="s">
        <v>291</v>
      </c>
      <c r="E40" s="47" t="s">
        <v>286</v>
      </c>
      <c r="F40" s="47"/>
      <c r="G40" s="47" t="s">
        <v>322</v>
      </c>
      <c r="H40" s="47"/>
      <c r="I40" s="47"/>
      <c r="J40" s="47"/>
      <c r="K40" s="47"/>
      <c r="L40" s="47"/>
      <c r="M40" s="47"/>
      <c r="N40" s="47"/>
      <c r="O40" s="47"/>
      <c r="P40" s="47"/>
      <c r="Q40" s="51"/>
    </row>
    <row r="41" spans="1:17" s="9" customFormat="1" x14ac:dyDescent="0.25">
      <c r="A41" s="47">
        <v>10.45</v>
      </c>
      <c r="B41" s="47" t="s">
        <v>142</v>
      </c>
      <c r="C41" s="47" t="s">
        <v>143</v>
      </c>
      <c r="D41" s="47" t="s">
        <v>314</v>
      </c>
      <c r="E41" s="47" t="s">
        <v>6</v>
      </c>
      <c r="F41" s="47" t="s">
        <v>322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51"/>
    </row>
    <row r="42" spans="1:17" s="9" customFormat="1" x14ac:dyDescent="0.25">
      <c r="A42" s="47"/>
      <c r="B42" s="47" t="s">
        <v>36</v>
      </c>
      <c r="C42" s="47" t="s">
        <v>198</v>
      </c>
      <c r="D42" s="47" t="s">
        <v>199</v>
      </c>
      <c r="E42" s="47" t="s">
        <v>200</v>
      </c>
      <c r="F42" s="47" t="s">
        <v>308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51"/>
    </row>
    <row r="43" spans="1:17" s="9" customFormat="1" x14ac:dyDescent="0.25">
      <c r="A43" s="47">
        <v>10.48</v>
      </c>
      <c r="B43" s="47" t="s">
        <v>113</v>
      </c>
      <c r="C43" s="47" t="s">
        <v>114</v>
      </c>
      <c r="D43" s="47" t="s">
        <v>49</v>
      </c>
      <c r="E43" s="47" t="s">
        <v>115</v>
      </c>
      <c r="F43" s="47" t="s">
        <v>308</v>
      </c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51"/>
    </row>
    <row r="44" spans="1:17" s="9" customFormat="1" x14ac:dyDescent="0.25">
      <c r="A44" s="47">
        <v>10.51</v>
      </c>
      <c r="B44" s="47" t="s">
        <v>73</v>
      </c>
      <c r="C44" s="47" t="s">
        <v>122</v>
      </c>
      <c r="D44" s="47" t="s">
        <v>45</v>
      </c>
      <c r="E44" s="47" t="s">
        <v>123</v>
      </c>
      <c r="F44" s="47" t="s">
        <v>308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51"/>
    </row>
    <row r="45" spans="1:17" s="9" customFormat="1" x14ac:dyDescent="0.25">
      <c r="A45" s="48">
        <v>11</v>
      </c>
      <c r="B45" s="47" t="s">
        <v>48</v>
      </c>
      <c r="C45" s="47" t="s">
        <v>140</v>
      </c>
      <c r="D45" s="47" t="s">
        <v>141</v>
      </c>
      <c r="E45" s="47" t="s">
        <v>6</v>
      </c>
      <c r="F45" s="47" t="s">
        <v>322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52" t="s">
        <v>322</v>
      </c>
    </row>
    <row r="46" spans="1:17" s="9" customFormat="1" x14ac:dyDescent="0.25">
      <c r="A46" s="47">
        <v>11.06</v>
      </c>
      <c r="B46" s="47" t="s">
        <v>46</v>
      </c>
      <c r="C46" s="47" t="s">
        <v>58</v>
      </c>
      <c r="D46" s="47" t="s">
        <v>62</v>
      </c>
      <c r="E46" s="47" t="s">
        <v>63</v>
      </c>
      <c r="F46" s="47" t="s">
        <v>322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52" t="s">
        <v>322</v>
      </c>
    </row>
    <row r="47" spans="1:17" s="9" customFormat="1" x14ac:dyDescent="0.25">
      <c r="A47" s="47"/>
      <c r="B47" s="47" t="s">
        <v>168</v>
      </c>
      <c r="C47" s="47" t="s">
        <v>169</v>
      </c>
      <c r="D47" s="47" t="s">
        <v>170</v>
      </c>
      <c r="E47" s="47" t="s">
        <v>167</v>
      </c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52" t="s">
        <v>322</v>
      </c>
    </row>
    <row r="48" spans="1:17" s="9" customFormat="1" x14ac:dyDescent="0.25">
      <c r="A48" s="47">
        <v>11.15</v>
      </c>
      <c r="B48" s="47" t="s">
        <v>173</v>
      </c>
      <c r="C48" s="47" t="s">
        <v>174</v>
      </c>
      <c r="D48" s="47" t="s">
        <v>175</v>
      </c>
      <c r="E48" s="47" t="s">
        <v>176</v>
      </c>
      <c r="F48" s="47" t="s">
        <v>322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52" t="s">
        <v>322</v>
      </c>
    </row>
    <row r="49" spans="1:17" s="9" customFormat="1" x14ac:dyDescent="0.25">
      <c r="A49" s="48">
        <v>11.2</v>
      </c>
      <c r="B49" s="47" t="s">
        <v>196</v>
      </c>
      <c r="C49" s="47" t="s">
        <v>189</v>
      </c>
      <c r="D49" s="47" t="s">
        <v>319</v>
      </c>
      <c r="E49" s="47" t="s">
        <v>44</v>
      </c>
      <c r="F49" s="47" t="s">
        <v>322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52" t="s">
        <v>322</v>
      </c>
    </row>
    <row r="50" spans="1:17" s="9" customFormat="1" x14ac:dyDescent="0.25">
      <c r="A50" s="48"/>
      <c r="B50" s="47" t="s">
        <v>246</v>
      </c>
      <c r="C50" s="47" t="s">
        <v>247</v>
      </c>
      <c r="D50" s="47" t="s">
        <v>248</v>
      </c>
      <c r="E50" s="47" t="s">
        <v>311</v>
      </c>
      <c r="F50" s="47" t="s">
        <v>322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52" t="s">
        <v>322</v>
      </c>
    </row>
    <row r="51" spans="1:17" s="9" customFormat="1" x14ac:dyDescent="0.25">
      <c r="A51" s="47">
        <v>11.38</v>
      </c>
      <c r="B51" s="47" t="s">
        <v>304</v>
      </c>
      <c r="C51" s="47" t="s">
        <v>305</v>
      </c>
      <c r="D51" s="47" t="s">
        <v>306</v>
      </c>
      <c r="E51" s="47" t="s">
        <v>6</v>
      </c>
      <c r="F51" s="47" t="s">
        <v>322</v>
      </c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52" t="s">
        <v>322</v>
      </c>
    </row>
    <row r="52" spans="1:17" s="9" customFormat="1" x14ac:dyDescent="0.25">
      <c r="A52" s="48">
        <v>11.4</v>
      </c>
      <c r="B52" s="47" t="s">
        <v>68</v>
      </c>
      <c r="C52" s="47" t="s">
        <v>180</v>
      </c>
      <c r="D52" s="47" t="s">
        <v>42</v>
      </c>
      <c r="E52" s="47" t="s">
        <v>181</v>
      </c>
      <c r="F52" s="47" t="s">
        <v>322</v>
      </c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52" t="s">
        <v>322</v>
      </c>
    </row>
    <row r="53" spans="1:17" s="9" customFormat="1" x14ac:dyDescent="0.25">
      <c r="A53" s="48">
        <v>11.43</v>
      </c>
      <c r="B53" s="47" t="s">
        <v>48</v>
      </c>
      <c r="C53" s="47" t="s">
        <v>23</v>
      </c>
      <c r="D53" s="47" t="s">
        <v>97</v>
      </c>
      <c r="E53" s="47" t="s">
        <v>19</v>
      </c>
      <c r="F53" s="47" t="s">
        <v>322</v>
      </c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52" t="s">
        <v>322</v>
      </c>
    </row>
    <row r="54" spans="1:17" x14ac:dyDescent="0.25">
      <c r="A54" s="48">
        <v>11.47</v>
      </c>
      <c r="B54" s="15"/>
      <c r="C54" s="15"/>
      <c r="D54" s="15"/>
      <c r="E54" s="15"/>
      <c r="F54" s="47"/>
      <c r="G54" s="15"/>
      <c r="H54" s="15"/>
      <c r="I54" s="15"/>
      <c r="J54" s="15"/>
      <c r="K54" s="15"/>
      <c r="L54" s="17"/>
      <c r="M54" s="15"/>
      <c r="N54" s="15"/>
      <c r="O54" s="15"/>
      <c r="P54" s="17"/>
    </row>
  </sheetData>
  <sortState ref="B2:P44">
    <sortCondition ref="P2:P44"/>
  </sortState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opLeftCell="A10" workbookViewId="0">
      <selection activeCell="S35" sqref="S35"/>
    </sheetView>
  </sheetViews>
  <sheetFormatPr defaultRowHeight="15" x14ac:dyDescent="0.25"/>
  <cols>
    <col min="1" max="1" width="5.28515625" style="4" bestFit="1" customWidth="1"/>
    <col min="2" max="2" width="8.42578125" style="3" bestFit="1" customWidth="1"/>
    <col min="3" max="3" width="13.7109375" style="3" bestFit="1" customWidth="1"/>
    <col min="4" max="4" width="18.85546875" style="3" bestFit="1" customWidth="1"/>
    <col min="5" max="5" width="16.85546875" style="3" bestFit="1" customWidth="1"/>
    <col min="6" max="6" width="3.42578125" style="52" bestFit="1" customWidth="1"/>
    <col min="7" max="7" width="6.140625" style="3" bestFit="1" customWidth="1"/>
    <col min="8" max="8" width="5.28515625" style="3" bestFit="1" customWidth="1"/>
    <col min="9" max="9" width="5.140625" style="3" bestFit="1" customWidth="1"/>
    <col min="10" max="10" width="5.28515625" style="3" bestFit="1" customWidth="1"/>
    <col min="11" max="11" width="6.140625" style="3" bestFit="1" customWidth="1"/>
    <col min="12" max="12" width="8" style="28" bestFit="1" customWidth="1"/>
    <col min="13" max="14" width="2.7109375" style="3" bestFit="1" customWidth="1"/>
    <col min="15" max="15" width="7.28515625" style="3" bestFit="1" customWidth="1"/>
    <col min="16" max="16" width="8" style="3" customWidth="1"/>
    <col min="17" max="17" width="1.85546875" style="3" bestFit="1" customWidth="1"/>
    <col min="18" max="18" width="2" style="1" customWidth="1"/>
    <col min="19" max="19" width="19.5703125" style="1" bestFit="1" customWidth="1"/>
    <col min="20" max="20" width="6" bestFit="1" customWidth="1"/>
    <col min="21" max="21" width="2" bestFit="1" customWidth="1"/>
    <col min="22" max="22" width="2.42578125" bestFit="1" customWidth="1"/>
  </cols>
  <sheetData>
    <row r="1" spans="1:22" s="2" customFormat="1" x14ac:dyDescent="0.25">
      <c r="A1" s="5"/>
      <c r="B1" s="10"/>
      <c r="C1" s="10"/>
      <c r="D1" s="66" t="s">
        <v>316</v>
      </c>
      <c r="E1" s="10"/>
      <c r="F1" s="51"/>
      <c r="G1" s="10" t="s">
        <v>80</v>
      </c>
      <c r="H1" s="10" t="s">
        <v>81</v>
      </c>
      <c r="I1" s="10" t="s">
        <v>82</v>
      </c>
      <c r="J1" s="7" t="s">
        <v>83</v>
      </c>
      <c r="K1" s="7" t="s">
        <v>84</v>
      </c>
      <c r="L1" s="23" t="s">
        <v>85</v>
      </c>
      <c r="M1" s="7" t="s">
        <v>86</v>
      </c>
      <c r="N1" s="7" t="s">
        <v>87</v>
      </c>
      <c r="O1" s="7" t="s">
        <v>88</v>
      </c>
      <c r="P1" s="7" t="s">
        <v>89</v>
      </c>
      <c r="Q1" s="24"/>
      <c r="R1" s="19"/>
      <c r="S1" s="1"/>
    </row>
    <row r="2" spans="1:22" s="2" customFormat="1" x14ac:dyDescent="0.25">
      <c r="A2" s="6"/>
      <c r="B2" s="10" t="s">
        <v>157</v>
      </c>
      <c r="C2" s="10" t="s">
        <v>158</v>
      </c>
      <c r="D2" s="10" t="s">
        <v>74</v>
      </c>
      <c r="E2" s="10" t="s">
        <v>302</v>
      </c>
      <c r="F2" s="51"/>
      <c r="G2" s="10">
        <v>24</v>
      </c>
      <c r="H2" s="5">
        <v>24.5</v>
      </c>
      <c r="I2" s="10">
        <v>9.75</v>
      </c>
      <c r="J2" s="10">
        <f t="shared" ref="J2:J47" si="0">SUM(G2:I2)</f>
        <v>58.25</v>
      </c>
      <c r="K2" s="10">
        <f t="shared" ref="K2:K47" si="1">J2*0.5</f>
        <v>29.125</v>
      </c>
      <c r="L2" s="25">
        <f t="shared" ref="L2:L47" si="2">30-K2</f>
        <v>0.875</v>
      </c>
      <c r="M2" s="10"/>
      <c r="N2" s="10"/>
      <c r="O2" s="10">
        <f t="shared" ref="O2:O47" si="3">SUM(M2:N2)</f>
        <v>0</v>
      </c>
      <c r="P2" s="10">
        <f t="shared" ref="P2:P47" si="4">L2+O2</f>
        <v>0.875</v>
      </c>
      <c r="Q2" s="10">
        <v>1</v>
      </c>
      <c r="R2" s="13" t="s">
        <v>330</v>
      </c>
      <c r="S2" s="63" t="s">
        <v>333</v>
      </c>
      <c r="T2" s="64"/>
      <c r="U2" s="64"/>
      <c r="V2" s="64"/>
    </row>
    <row r="3" spans="1:22" s="2" customFormat="1" x14ac:dyDescent="0.25">
      <c r="A3" s="5"/>
      <c r="B3" s="10" t="s">
        <v>161</v>
      </c>
      <c r="C3" s="10" t="s">
        <v>66</v>
      </c>
      <c r="D3" s="10" t="s">
        <v>67</v>
      </c>
      <c r="E3" s="10" t="s">
        <v>302</v>
      </c>
      <c r="F3" s="51"/>
      <c r="G3" s="10">
        <v>24.25</v>
      </c>
      <c r="H3" s="5">
        <v>24.25</v>
      </c>
      <c r="I3" s="10">
        <v>9.5</v>
      </c>
      <c r="J3" s="10">
        <f t="shared" si="0"/>
        <v>58</v>
      </c>
      <c r="K3" s="10">
        <f t="shared" si="1"/>
        <v>29</v>
      </c>
      <c r="L3" s="25">
        <f t="shared" si="2"/>
        <v>1</v>
      </c>
      <c r="M3" s="10"/>
      <c r="N3" s="10"/>
      <c r="O3" s="10">
        <f t="shared" si="3"/>
        <v>0</v>
      </c>
      <c r="P3" s="14">
        <f t="shared" si="4"/>
        <v>1</v>
      </c>
      <c r="Q3" s="10">
        <v>2</v>
      </c>
      <c r="R3" s="13" t="s">
        <v>330</v>
      </c>
      <c r="S3" s="13" t="s">
        <v>302</v>
      </c>
      <c r="T3" s="64">
        <v>9.8699999999999992</v>
      </c>
      <c r="U3" s="64">
        <v>1</v>
      </c>
      <c r="V3" s="64" t="s">
        <v>330</v>
      </c>
    </row>
    <row r="4" spans="1:22" s="2" customFormat="1" x14ac:dyDescent="0.25">
      <c r="A4" s="5"/>
      <c r="B4" s="5" t="s">
        <v>10</v>
      </c>
      <c r="C4" s="5" t="s">
        <v>212</v>
      </c>
      <c r="D4" s="5" t="s">
        <v>213</v>
      </c>
      <c r="E4" s="5" t="s">
        <v>214</v>
      </c>
      <c r="F4" s="55" t="s">
        <v>308</v>
      </c>
      <c r="G4" s="10">
        <v>24.5</v>
      </c>
      <c r="H4" s="10">
        <v>23.5</v>
      </c>
      <c r="I4" s="10">
        <v>9.75</v>
      </c>
      <c r="J4" s="10">
        <f t="shared" si="0"/>
        <v>57.75</v>
      </c>
      <c r="K4" s="10">
        <f t="shared" si="1"/>
        <v>28.875</v>
      </c>
      <c r="L4" s="25">
        <f t="shared" si="2"/>
        <v>1.125</v>
      </c>
      <c r="M4" s="10"/>
      <c r="N4" s="10"/>
      <c r="O4" s="10">
        <f t="shared" si="3"/>
        <v>0</v>
      </c>
      <c r="P4" s="10">
        <f t="shared" si="4"/>
        <v>1.125</v>
      </c>
      <c r="Q4" s="10">
        <v>3</v>
      </c>
      <c r="R4" s="13"/>
      <c r="S4" s="65" t="s">
        <v>301</v>
      </c>
      <c r="T4" s="64">
        <v>12.62</v>
      </c>
      <c r="U4" s="64">
        <v>2</v>
      </c>
      <c r="V4" s="64" t="s">
        <v>330</v>
      </c>
    </row>
    <row r="5" spans="1:22" s="2" customFormat="1" x14ac:dyDescent="0.25">
      <c r="A5" s="5"/>
      <c r="B5" s="10" t="s">
        <v>237</v>
      </c>
      <c r="C5" s="10" t="s">
        <v>238</v>
      </c>
      <c r="D5" s="10" t="s">
        <v>239</v>
      </c>
      <c r="E5" s="10" t="s">
        <v>310</v>
      </c>
      <c r="F5" s="51"/>
      <c r="G5" s="10">
        <v>24.25</v>
      </c>
      <c r="H5" s="5">
        <v>24.25</v>
      </c>
      <c r="I5" s="10">
        <v>9.25</v>
      </c>
      <c r="J5" s="10">
        <f t="shared" si="0"/>
        <v>57.75</v>
      </c>
      <c r="K5" s="10">
        <f t="shared" si="1"/>
        <v>28.875</v>
      </c>
      <c r="L5" s="25">
        <f t="shared" si="2"/>
        <v>1.125</v>
      </c>
      <c r="M5" s="10"/>
      <c r="N5" s="10"/>
      <c r="O5" s="10">
        <f t="shared" si="3"/>
        <v>0</v>
      </c>
      <c r="P5" s="10">
        <f t="shared" si="4"/>
        <v>1.125</v>
      </c>
      <c r="Q5" s="10">
        <v>4</v>
      </c>
      <c r="R5" s="13"/>
      <c r="S5" s="13" t="s">
        <v>311</v>
      </c>
      <c r="T5" s="64">
        <v>19.62</v>
      </c>
      <c r="U5" s="64">
        <v>3</v>
      </c>
      <c r="V5" s="64"/>
    </row>
    <row r="6" spans="1:22" s="2" customFormat="1" x14ac:dyDescent="0.25">
      <c r="A6" s="5"/>
      <c r="B6" s="5" t="s">
        <v>20</v>
      </c>
      <c r="C6" s="5" t="s">
        <v>23</v>
      </c>
      <c r="D6" s="5" t="s">
        <v>105</v>
      </c>
      <c r="E6" s="5" t="s">
        <v>19</v>
      </c>
      <c r="F6" s="55"/>
      <c r="G6" s="10">
        <v>23.25</v>
      </c>
      <c r="H6" s="5">
        <v>24</v>
      </c>
      <c r="I6" s="10">
        <v>9.75</v>
      </c>
      <c r="J6" s="10">
        <f t="shared" si="0"/>
        <v>57</v>
      </c>
      <c r="K6" s="10">
        <f t="shared" si="1"/>
        <v>28.5</v>
      </c>
      <c r="L6" s="25">
        <f t="shared" si="2"/>
        <v>1.5</v>
      </c>
      <c r="M6" s="10"/>
      <c r="N6" s="10"/>
      <c r="O6" s="10">
        <f t="shared" si="3"/>
        <v>0</v>
      </c>
      <c r="P6" s="14">
        <f t="shared" si="4"/>
        <v>1.5</v>
      </c>
      <c r="Q6" s="10">
        <v>5</v>
      </c>
      <c r="R6" s="13"/>
      <c r="S6" s="65" t="s">
        <v>303</v>
      </c>
      <c r="T6" s="64">
        <v>21.12</v>
      </c>
      <c r="U6" s="64">
        <v>4</v>
      </c>
      <c r="V6" s="64"/>
    </row>
    <row r="7" spans="1:22" s="2" customFormat="1" x14ac:dyDescent="0.25">
      <c r="A7" s="6"/>
      <c r="B7" s="5" t="s">
        <v>33</v>
      </c>
      <c r="C7" s="5" t="s">
        <v>34</v>
      </c>
      <c r="D7" s="5" t="s">
        <v>35</v>
      </c>
      <c r="E7" s="5" t="s">
        <v>127</v>
      </c>
      <c r="F7" s="55"/>
      <c r="G7" s="5">
        <v>23.75</v>
      </c>
      <c r="H7" s="5">
        <v>23.75</v>
      </c>
      <c r="I7" s="10">
        <v>9.25</v>
      </c>
      <c r="J7" s="10">
        <f t="shared" si="0"/>
        <v>56.75</v>
      </c>
      <c r="K7" s="10">
        <f t="shared" si="1"/>
        <v>28.375</v>
      </c>
      <c r="L7" s="25">
        <f t="shared" si="2"/>
        <v>1.625</v>
      </c>
      <c r="M7" s="10"/>
      <c r="N7" s="10"/>
      <c r="O7" s="10">
        <f t="shared" si="3"/>
        <v>0</v>
      </c>
      <c r="P7" s="10">
        <f t="shared" si="4"/>
        <v>1.625</v>
      </c>
      <c r="Q7" s="10">
        <v>6</v>
      </c>
      <c r="R7" s="13"/>
      <c r="S7" s="12" t="s">
        <v>127</v>
      </c>
      <c r="T7" s="64">
        <v>25.24</v>
      </c>
      <c r="U7" s="64">
        <v>5</v>
      </c>
      <c r="V7" s="64"/>
    </row>
    <row r="8" spans="1:22" x14ac:dyDescent="0.25">
      <c r="A8" s="5"/>
      <c r="B8" s="7" t="s">
        <v>157</v>
      </c>
      <c r="C8" s="7" t="s">
        <v>158</v>
      </c>
      <c r="D8" s="7" t="s">
        <v>159</v>
      </c>
      <c r="E8" s="7" t="s">
        <v>301</v>
      </c>
      <c r="F8" s="56"/>
      <c r="G8" s="5">
        <v>23.25</v>
      </c>
      <c r="H8" s="5">
        <v>23</v>
      </c>
      <c r="I8" s="10">
        <v>9.25</v>
      </c>
      <c r="J8" s="10">
        <f t="shared" si="0"/>
        <v>55.5</v>
      </c>
      <c r="K8" s="10">
        <f t="shared" si="1"/>
        <v>27.75</v>
      </c>
      <c r="L8" s="25">
        <f t="shared" si="2"/>
        <v>2.25</v>
      </c>
      <c r="M8" s="10"/>
      <c r="N8" s="10"/>
      <c r="O8" s="10">
        <f t="shared" si="3"/>
        <v>0</v>
      </c>
      <c r="P8" s="10">
        <f t="shared" si="4"/>
        <v>2.25</v>
      </c>
      <c r="Q8" s="10"/>
      <c r="R8" s="13"/>
      <c r="S8" s="12" t="s">
        <v>286</v>
      </c>
      <c r="T8" s="64">
        <v>33.75</v>
      </c>
      <c r="U8" s="64">
        <v>6</v>
      </c>
      <c r="V8" s="64"/>
    </row>
    <row r="9" spans="1:22" x14ac:dyDescent="0.25">
      <c r="A9" s="5"/>
      <c r="B9" s="5" t="s">
        <v>220</v>
      </c>
      <c r="C9" s="5" t="s">
        <v>221</v>
      </c>
      <c r="D9" s="5" t="s">
        <v>222</v>
      </c>
      <c r="E9" s="5" t="s">
        <v>219</v>
      </c>
      <c r="F9" s="55"/>
      <c r="G9" s="5">
        <v>23.5</v>
      </c>
      <c r="H9" s="5">
        <v>22.5</v>
      </c>
      <c r="I9" s="10">
        <v>9.25</v>
      </c>
      <c r="J9" s="10">
        <f t="shared" si="0"/>
        <v>55.25</v>
      </c>
      <c r="K9" s="10">
        <f t="shared" si="1"/>
        <v>27.625</v>
      </c>
      <c r="L9" s="25">
        <f t="shared" si="2"/>
        <v>2.375</v>
      </c>
      <c r="M9" s="10"/>
      <c r="N9" s="10"/>
      <c r="O9" s="10">
        <f t="shared" si="3"/>
        <v>0</v>
      </c>
      <c r="P9" s="10">
        <f t="shared" si="4"/>
        <v>2.375</v>
      </c>
      <c r="Q9" s="10"/>
      <c r="R9" s="13"/>
      <c r="S9" s="12" t="s">
        <v>38</v>
      </c>
      <c r="T9" s="64">
        <v>44.12</v>
      </c>
      <c r="U9" s="64"/>
      <c r="V9" s="64"/>
    </row>
    <row r="10" spans="1:22" s="2" customFormat="1" x14ac:dyDescent="0.25">
      <c r="A10" s="5"/>
      <c r="B10" s="5" t="s">
        <v>24</v>
      </c>
      <c r="C10" s="5" t="s">
        <v>297</v>
      </c>
      <c r="D10" s="5" t="s">
        <v>324</v>
      </c>
      <c r="E10" s="5" t="s">
        <v>286</v>
      </c>
      <c r="F10" s="55"/>
      <c r="G10" s="5">
        <v>23</v>
      </c>
      <c r="H10" s="5">
        <v>22.5</v>
      </c>
      <c r="I10" s="10">
        <v>9.5</v>
      </c>
      <c r="J10" s="10">
        <f t="shared" si="0"/>
        <v>55</v>
      </c>
      <c r="K10" s="10">
        <f t="shared" si="1"/>
        <v>27.5</v>
      </c>
      <c r="L10" s="25">
        <f t="shared" si="2"/>
        <v>2.5</v>
      </c>
      <c r="M10" s="10"/>
      <c r="N10" s="10"/>
      <c r="O10" s="10">
        <f t="shared" si="3"/>
        <v>0</v>
      </c>
      <c r="P10" s="10">
        <f t="shared" si="4"/>
        <v>2.5</v>
      </c>
      <c r="Q10" s="10"/>
      <c r="R10" s="13"/>
      <c r="S10" s="12" t="s">
        <v>219</v>
      </c>
      <c r="T10" s="64">
        <v>48.12</v>
      </c>
      <c r="U10" s="64"/>
      <c r="V10" s="64"/>
    </row>
    <row r="11" spans="1:22" s="2" customFormat="1" x14ac:dyDescent="0.25">
      <c r="A11" s="5"/>
      <c r="B11" s="5" t="s">
        <v>31</v>
      </c>
      <c r="C11" s="5" t="s">
        <v>32</v>
      </c>
      <c r="D11" s="5"/>
      <c r="E11" s="5" t="s">
        <v>127</v>
      </c>
      <c r="F11" s="55"/>
      <c r="G11" s="5">
        <v>23.75</v>
      </c>
      <c r="H11" s="5">
        <v>22</v>
      </c>
      <c r="I11" s="10">
        <v>9</v>
      </c>
      <c r="J11" s="10">
        <f t="shared" si="0"/>
        <v>54.75</v>
      </c>
      <c r="K11" s="10">
        <f t="shared" si="1"/>
        <v>27.375</v>
      </c>
      <c r="L11" s="25">
        <f t="shared" si="2"/>
        <v>2.625</v>
      </c>
      <c r="M11" s="10"/>
      <c r="N11" s="10"/>
      <c r="O11" s="10">
        <f t="shared" si="3"/>
        <v>0</v>
      </c>
      <c r="P11" s="10">
        <f t="shared" si="4"/>
        <v>2.625</v>
      </c>
      <c r="Q11" s="10"/>
      <c r="R11" s="13"/>
      <c r="S11" s="55" t="s">
        <v>6</v>
      </c>
      <c r="T11" s="40">
        <v>0</v>
      </c>
      <c r="U11" s="22"/>
      <c r="V11" s="22"/>
    </row>
    <row r="12" spans="1:22" x14ac:dyDescent="0.25">
      <c r="A12" s="6"/>
      <c r="B12" s="5" t="s">
        <v>226</v>
      </c>
      <c r="C12" s="5" t="s">
        <v>227</v>
      </c>
      <c r="D12" s="5" t="s">
        <v>228</v>
      </c>
      <c r="E12" s="5" t="s">
        <v>219</v>
      </c>
      <c r="F12" s="55"/>
      <c r="G12" s="5">
        <v>20.75</v>
      </c>
      <c r="H12" s="5">
        <v>22.75</v>
      </c>
      <c r="I12" s="10">
        <v>8.75</v>
      </c>
      <c r="J12" s="10">
        <f t="shared" si="0"/>
        <v>52.25</v>
      </c>
      <c r="K12" s="10">
        <f t="shared" si="1"/>
        <v>26.125</v>
      </c>
      <c r="L12" s="25">
        <f t="shared" si="2"/>
        <v>3.875</v>
      </c>
      <c r="M12" s="10"/>
      <c r="N12" s="10"/>
      <c r="O12" s="10">
        <f t="shared" si="3"/>
        <v>0</v>
      </c>
      <c r="P12" s="10">
        <f t="shared" si="4"/>
        <v>3.875</v>
      </c>
      <c r="Q12" s="10"/>
      <c r="R12" s="13"/>
      <c r="S12" s="51" t="s">
        <v>167</v>
      </c>
      <c r="T12" s="40">
        <v>0</v>
      </c>
      <c r="U12" s="22"/>
      <c r="V12" s="22"/>
    </row>
    <row r="13" spans="1:22" x14ac:dyDescent="0.25">
      <c r="A13" s="5"/>
      <c r="B13" s="10" t="s">
        <v>237</v>
      </c>
      <c r="C13" s="10" t="s">
        <v>238</v>
      </c>
      <c r="D13" s="10" t="s">
        <v>245</v>
      </c>
      <c r="E13" s="10" t="s">
        <v>311</v>
      </c>
      <c r="F13" s="55"/>
      <c r="G13" s="5">
        <v>20.5</v>
      </c>
      <c r="H13" s="10">
        <v>23</v>
      </c>
      <c r="I13" s="10">
        <v>8.75</v>
      </c>
      <c r="J13" s="10">
        <f t="shared" si="0"/>
        <v>52.25</v>
      </c>
      <c r="K13" s="10">
        <f t="shared" si="1"/>
        <v>26.125</v>
      </c>
      <c r="L13" s="25">
        <f t="shared" si="2"/>
        <v>3.875</v>
      </c>
      <c r="M13" s="10"/>
      <c r="N13" s="10"/>
      <c r="O13" s="10">
        <f t="shared" si="3"/>
        <v>0</v>
      </c>
      <c r="P13" s="10">
        <f t="shared" si="4"/>
        <v>3.875</v>
      </c>
      <c r="Q13" s="10"/>
      <c r="R13" s="13"/>
      <c r="S13" s="51" t="s">
        <v>181</v>
      </c>
      <c r="T13" s="40">
        <v>0</v>
      </c>
      <c r="U13" s="22"/>
      <c r="V13" s="22"/>
    </row>
    <row r="14" spans="1:22" x14ac:dyDescent="0.25">
      <c r="A14" s="6"/>
      <c r="B14" s="7" t="s">
        <v>154</v>
      </c>
      <c r="C14" s="7" t="s">
        <v>155</v>
      </c>
      <c r="D14" s="7" t="s">
        <v>156</v>
      </c>
      <c r="E14" s="7" t="s">
        <v>301</v>
      </c>
      <c r="F14" s="56"/>
      <c r="G14" s="5">
        <v>24</v>
      </c>
      <c r="H14" s="5">
        <v>24</v>
      </c>
      <c r="I14" s="10">
        <v>9.75</v>
      </c>
      <c r="J14" s="10">
        <f t="shared" si="0"/>
        <v>57.75</v>
      </c>
      <c r="K14" s="10">
        <f t="shared" si="1"/>
        <v>28.875</v>
      </c>
      <c r="L14" s="25">
        <f t="shared" si="2"/>
        <v>1.125</v>
      </c>
      <c r="M14" s="10">
        <v>4</v>
      </c>
      <c r="N14" s="10"/>
      <c r="O14" s="10">
        <f t="shared" si="3"/>
        <v>4</v>
      </c>
      <c r="P14" s="10">
        <f t="shared" si="4"/>
        <v>5.125</v>
      </c>
      <c r="Q14" s="10"/>
      <c r="R14" s="13"/>
      <c r="S14" s="51" t="s">
        <v>310</v>
      </c>
      <c r="T14" s="40">
        <v>0</v>
      </c>
      <c r="U14" s="22"/>
      <c r="V14" s="22"/>
    </row>
    <row r="15" spans="1:22" x14ac:dyDescent="0.25">
      <c r="A15" s="5"/>
      <c r="B15" s="7" t="s">
        <v>30</v>
      </c>
      <c r="C15" s="7" t="s">
        <v>64</v>
      </c>
      <c r="D15" s="7" t="s">
        <v>65</v>
      </c>
      <c r="E15" s="7" t="s">
        <v>301</v>
      </c>
      <c r="F15" s="56"/>
      <c r="G15" s="5">
        <v>24</v>
      </c>
      <c r="H15" s="5">
        <v>24</v>
      </c>
      <c r="I15" s="10">
        <v>9.5</v>
      </c>
      <c r="J15" s="10">
        <f t="shared" si="0"/>
        <v>57.5</v>
      </c>
      <c r="K15" s="10">
        <f t="shared" si="1"/>
        <v>28.75</v>
      </c>
      <c r="L15" s="25">
        <f t="shared" si="2"/>
        <v>1.25</v>
      </c>
      <c r="M15" s="10">
        <v>4</v>
      </c>
      <c r="N15" s="10"/>
      <c r="O15" s="10">
        <f t="shared" si="3"/>
        <v>4</v>
      </c>
      <c r="P15" s="10">
        <f t="shared" si="4"/>
        <v>5.25</v>
      </c>
      <c r="Q15" s="10"/>
      <c r="R15" s="13"/>
      <c r="S15" s="55" t="s">
        <v>19</v>
      </c>
      <c r="T15" s="40">
        <v>0</v>
      </c>
      <c r="U15" s="22"/>
      <c r="V15" s="22"/>
    </row>
    <row r="16" spans="1:22" s="2" customFormat="1" x14ac:dyDescent="0.25">
      <c r="A16" s="5"/>
      <c r="B16" s="10" t="s">
        <v>237</v>
      </c>
      <c r="C16" s="10" t="s">
        <v>249</v>
      </c>
      <c r="D16" s="10" t="s">
        <v>250</v>
      </c>
      <c r="E16" s="10" t="s">
        <v>311</v>
      </c>
      <c r="F16" s="51"/>
      <c r="G16" s="10">
        <v>23.5</v>
      </c>
      <c r="H16" s="5">
        <v>24</v>
      </c>
      <c r="I16" s="10">
        <v>9.5</v>
      </c>
      <c r="J16" s="10">
        <f t="shared" si="0"/>
        <v>57</v>
      </c>
      <c r="K16" s="10">
        <f t="shared" si="1"/>
        <v>28.5</v>
      </c>
      <c r="L16" s="25">
        <f t="shared" si="2"/>
        <v>1.5</v>
      </c>
      <c r="M16" s="10">
        <v>4</v>
      </c>
      <c r="N16" s="10"/>
      <c r="O16" s="10">
        <f t="shared" si="3"/>
        <v>4</v>
      </c>
      <c r="P16" s="10">
        <f t="shared" si="4"/>
        <v>5.5</v>
      </c>
      <c r="Q16" s="10"/>
      <c r="R16" s="13"/>
      <c r="S16" s="55"/>
      <c r="T16" s="40"/>
      <c r="U16" s="22"/>
      <c r="V16" s="22"/>
    </row>
    <row r="17" spans="1:22" s="2" customFormat="1" x14ac:dyDescent="0.25">
      <c r="A17" s="5"/>
      <c r="B17" s="5" t="s">
        <v>292</v>
      </c>
      <c r="C17" s="5" t="s">
        <v>290</v>
      </c>
      <c r="D17" s="5" t="s">
        <v>293</v>
      </c>
      <c r="E17" s="5" t="s">
        <v>286</v>
      </c>
      <c r="F17" s="55" t="s">
        <v>300</v>
      </c>
      <c r="G17" s="5">
        <v>19.25</v>
      </c>
      <c r="H17" s="5">
        <v>22</v>
      </c>
      <c r="I17" s="10">
        <v>7.5</v>
      </c>
      <c r="J17" s="10">
        <f t="shared" si="0"/>
        <v>48.75</v>
      </c>
      <c r="K17" s="10">
        <f t="shared" si="1"/>
        <v>24.375</v>
      </c>
      <c r="L17" s="25">
        <f t="shared" si="2"/>
        <v>5.625</v>
      </c>
      <c r="M17" s="10"/>
      <c r="N17" s="10"/>
      <c r="O17" s="10">
        <f t="shared" si="3"/>
        <v>0</v>
      </c>
      <c r="P17" s="10">
        <f t="shared" si="4"/>
        <v>5.625</v>
      </c>
      <c r="Q17" s="10"/>
      <c r="R17" s="13"/>
      <c r="S17" s="5"/>
      <c r="T17" s="22"/>
      <c r="U17" s="22"/>
      <c r="V17" s="22"/>
    </row>
    <row r="18" spans="1:22" x14ac:dyDescent="0.25">
      <c r="A18" s="6"/>
      <c r="B18" s="7" t="s">
        <v>274</v>
      </c>
      <c r="C18" s="7" t="s">
        <v>309</v>
      </c>
      <c r="D18" s="7" t="s">
        <v>276</v>
      </c>
      <c r="E18" s="7" t="s">
        <v>277</v>
      </c>
      <c r="F18" s="56" t="s">
        <v>308</v>
      </c>
      <c r="G18" s="10">
        <v>20</v>
      </c>
      <c r="H18" s="5">
        <v>19</v>
      </c>
      <c r="I18" s="10">
        <v>8.75</v>
      </c>
      <c r="J18" s="10">
        <f t="shared" si="0"/>
        <v>47.75</v>
      </c>
      <c r="K18" s="10">
        <f t="shared" si="1"/>
        <v>23.875</v>
      </c>
      <c r="L18" s="25">
        <f t="shared" si="2"/>
        <v>6.125</v>
      </c>
      <c r="M18" s="10"/>
      <c r="N18" s="10"/>
      <c r="O18" s="10">
        <f t="shared" si="3"/>
        <v>0</v>
      </c>
      <c r="P18" s="10">
        <f t="shared" si="4"/>
        <v>6.125</v>
      </c>
      <c r="Q18" s="10"/>
      <c r="R18" s="13"/>
      <c r="S18" s="5"/>
      <c r="T18" s="22"/>
      <c r="U18" s="22"/>
      <c r="V18" s="22"/>
    </row>
    <row r="19" spans="1:22" x14ac:dyDescent="0.25">
      <c r="A19" s="5"/>
      <c r="B19" s="5" t="s">
        <v>131</v>
      </c>
      <c r="C19" s="5" t="s">
        <v>132</v>
      </c>
      <c r="D19" s="5" t="s">
        <v>133</v>
      </c>
      <c r="E19" s="5" t="s">
        <v>134</v>
      </c>
      <c r="F19" s="55" t="s">
        <v>300</v>
      </c>
      <c r="G19" s="5">
        <v>23</v>
      </c>
      <c r="H19" s="5">
        <v>23.74</v>
      </c>
      <c r="I19" s="10">
        <v>9</v>
      </c>
      <c r="J19" s="10">
        <f t="shared" si="0"/>
        <v>55.739999999999995</v>
      </c>
      <c r="K19" s="10">
        <f t="shared" si="1"/>
        <v>27.869999999999997</v>
      </c>
      <c r="L19" s="25">
        <f t="shared" si="2"/>
        <v>2.1300000000000026</v>
      </c>
      <c r="M19" s="10">
        <v>4</v>
      </c>
      <c r="N19" s="10"/>
      <c r="O19" s="10">
        <f t="shared" si="3"/>
        <v>4</v>
      </c>
      <c r="P19" s="10">
        <f t="shared" si="4"/>
        <v>6.1300000000000026</v>
      </c>
      <c r="Q19" s="10"/>
      <c r="R19" s="13"/>
      <c r="S19" s="5"/>
      <c r="T19" s="22"/>
      <c r="U19" s="22"/>
      <c r="V19" s="22"/>
    </row>
    <row r="20" spans="1:22" x14ac:dyDescent="0.25">
      <c r="A20" s="6"/>
      <c r="B20" s="10" t="s">
        <v>4</v>
      </c>
      <c r="C20" s="10" t="s">
        <v>5</v>
      </c>
      <c r="D20" s="10" t="s">
        <v>9</v>
      </c>
      <c r="E20" s="10" t="s">
        <v>6</v>
      </c>
      <c r="F20" s="55"/>
      <c r="G20" s="5">
        <v>23</v>
      </c>
      <c r="H20" s="5">
        <v>23.25</v>
      </c>
      <c r="I20" s="10">
        <v>9</v>
      </c>
      <c r="J20" s="10">
        <f t="shared" si="0"/>
        <v>55.25</v>
      </c>
      <c r="K20" s="10">
        <f t="shared" si="1"/>
        <v>27.625</v>
      </c>
      <c r="L20" s="25">
        <f t="shared" si="2"/>
        <v>2.375</v>
      </c>
      <c r="M20" s="10">
        <v>4</v>
      </c>
      <c r="N20" s="10"/>
      <c r="O20" s="10">
        <f t="shared" si="3"/>
        <v>4</v>
      </c>
      <c r="P20" s="10">
        <f t="shared" si="4"/>
        <v>6.375</v>
      </c>
      <c r="Q20" s="10"/>
      <c r="R20" s="13"/>
      <c r="S20" s="10"/>
      <c r="T20" s="22"/>
      <c r="U20" s="22"/>
      <c r="V20" s="22"/>
    </row>
    <row r="21" spans="1:22" x14ac:dyDescent="0.25">
      <c r="A21" s="5"/>
      <c r="B21" s="7" t="s">
        <v>56</v>
      </c>
      <c r="C21" s="7" t="s">
        <v>122</v>
      </c>
      <c r="D21" s="7" t="s">
        <v>144</v>
      </c>
      <c r="E21" s="7" t="s">
        <v>303</v>
      </c>
      <c r="F21" s="56"/>
      <c r="G21" s="5">
        <v>23</v>
      </c>
      <c r="H21" s="5">
        <v>22.75</v>
      </c>
      <c r="I21" s="10">
        <v>9.5</v>
      </c>
      <c r="J21" s="10">
        <f t="shared" si="0"/>
        <v>55.25</v>
      </c>
      <c r="K21" s="10">
        <f t="shared" si="1"/>
        <v>27.625</v>
      </c>
      <c r="L21" s="25">
        <f t="shared" si="2"/>
        <v>2.375</v>
      </c>
      <c r="M21" s="10">
        <v>4</v>
      </c>
      <c r="N21" s="10"/>
      <c r="O21" s="10">
        <f t="shared" si="3"/>
        <v>4</v>
      </c>
      <c r="P21" s="10">
        <f t="shared" si="4"/>
        <v>6.375</v>
      </c>
      <c r="Q21" s="10"/>
      <c r="R21" s="13"/>
      <c r="S21" s="10"/>
      <c r="T21" s="22"/>
      <c r="U21" s="22"/>
      <c r="V21" s="22"/>
    </row>
    <row r="22" spans="1:22" s="2" customFormat="1" x14ac:dyDescent="0.25">
      <c r="A22" s="5"/>
      <c r="B22" s="7" t="s">
        <v>148</v>
      </c>
      <c r="C22" s="7" t="s">
        <v>149</v>
      </c>
      <c r="D22" s="7" t="s">
        <v>150</v>
      </c>
      <c r="E22" s="7" t="s">
        <v>303</v>
      </c>
      <c r="F22" s="56"/>
      <c r="G22" s="5">
        <v>19.5</v>
      </c>
      <c r="H22" s="5">
        <v>19.75</v>
      </c>
      <c r="I22" s="10">
        <v>8</v>
      </c>
      <c r="J22" s="10">
        <f t="shared" si="0"/>
        <v>47.25</v>
      </c>
      <c r="K22" s="10">
        <f t="shared" si="1"/>
        <v>23.625</v>
      </c>
      <c r="L22" s="25">
        <f t="shared" si="2"/>
        <v>6.375</v>
      </c>
      <c r="M22" s="10"/>
      <c r="N22" s="10"/>
      <c r="O22" s="10">
        <f t="shared" si="3"/>
        <v>0</v>
      </c>
      <c r="P22" s="10">
        <f t="shared" si="4"/>
        <v>6.375</v>
      </c>
      <c r="Q22" s="10"/>
      <c r="R22" s="13"/>
      <c r="S22" s="10"/>
      <c r="T22" s="22"/>
      <c r="U22" s="22"/>
      <c r="V22" s="22"/>
    </row>
    <row r="23" spans="1:22" x14ac:dyDescent="0.25">
      <c r="A23" s="7"/>
      <c r="B23" s="5" t="s">
        <v>196</v>
      </c>
      <c r="C23" s="5" t="s">
        <v>189</v>
      </c>
      <c r="D23" s="5" t="s">
        <v>192</v>
      </c>
      <c r="E23" s="5" t="s">
        <v>44</v>
      </c>
      <c r="F23" s="55" t="s">
        <v>300</v>
      </c>
      <c r="G23" s="5">
        <v>18</v>
      </c>
      <c r="H23" s="5">
        <v>20</v>
      </c>
      <c r="I23" s="10">
        <v>8.5</v>
      </c>
      <c r="J23" s="10">
        <f t="shared" si="0"/>
        <v>46.5</v>
      </c>
      <c r="K23" s="10">
        <f t="shared" si="1"/>
        <v>23.25</v>
      </c>
      <c r="L23" s="25">
        <f t="shared" si="2"/>
        <v>6.75</v>
      </c>
      <c r="M23" s="10"/>
      <c r="N23" s="10"/>
      <c r="O23" s="10">
        <f t="shared" si="3"/>
        <v>0</v>
      </c>
      <c r="P23" s="10">
        <f t="shared" si="4"/>
        <v>6.75</v>
      </c>
      <c r="Q23" s="10"/>
      <c r="R23" s="13"/>
      <c r="S23" s="5"/>
      <c r="T23" s="22"/>
      <c r="U23" s="22"/>
      <c r="V23" s="22"/>
    </row>
    <row r="24" spans="1:22" x14ac:dyDescent="0.25">
      <c r="A24" s="8"/>
      <c r="B24" s="5" t="s">
        <v>101</v>
      </c>
      <c r="C24" s="5" t="s">
        <v>102</v>
      </c>
      <c r="D24" s="5" t="s">
        <v>103</v>
      </c>
      <c r="E24" s="5" t="s">
        <v>19</v>
      </c>
      <c r="F24" s="55" t="s">
        <v>300</v>
      </c>
      <c r="G24" s="5">
        <v>23.25</v>
      </c>
      <c r="H24" s="5">
        <v>22.25</v>
      </c>
      <c r="I24" s="10">
        <v>9</v>
      </c>
      <c r="J24" s="10">
        <f t="shared" si="0"/>
        <v>54.5</v>
      </c>
      <c r="K24" s="10">
        <f t="shared" si="1"/>
        <v>27.25</v>
      </c>
      <c r="L24" s="25">
        <f t="shared" si="2"/>
        <v>2.75</v>
      </c>
      <c r="M24" s="10">
        <v>4</v>
      </c>
      <c r="N24" s="10"/>
      <c r="O24" s="10">
        <f t="shared" si="3"/>
        <v>4</v>
      </c>
      <c r="P24" s="10">
        <f t="shared" si="4"/>
        <v>6.75</v>
      </c>
      <c r="Q24" s="26"/>
      <c r="R24" s="20"/>
    </row>
    <row r="25" spans="1:22" x14ac:dyDescent="0.25">
      <c r="A25" s="7"/>
      <c r="B25" s="10" t="s">
        <v>68</v>
      </c>
      <c r="C25" s="10" t="s">
        <v>69</v>
      </c>
      <c r="D25" s="10" t="s">
        <v>320</v>
      </c>
      <c r="E25" s="10" t="s">
        <v>302</v>
      </c>
      <c r="F25" s="51"/>
      <c r="G25" s="10">
        <v>22.75</v>
      </c>
      <c r="H25" s="5">
        <v>21</v>
      </c>
      <c r="I25" s="10">
        <v>8.25</v>
      </c>
      <c r="J25" s="10">
        <f t="shared" si="0"/>
        <v>52</v>
      </c>
      <c r="K25" s="10">
        <f t="shared" si="1"/>
        <v>26</v>
      </c>
      <c r="L25" s="25">
        <f t="shared" si="2"/>
        <v>4</v>
      </c>
      <c r="M25" s="10">
        <v>4</v>
      </c>
      <c r="N25" s="10"/>
      <c r="O25" s="10">
        <f t="shared" si="3"/>
        <v>4</v>
      </c>
      <c r="P25" s="10">
        <f t="shared" si="4"/>
        <v>8</v>
      </c>
      <c r="Q25" s="26"/>
      <c r="R25" s="20"/>
    </row>
    <row r="26" spans="1:22" x14ac:dyDescent="0.25">
      <c r="A26" s="7"/>
      <c r="B26" s="7" t="s">
        <v>7</v>
      </c>
      <c r="C26" s="7" t="s">
        <v>8</v>
      </c>
      <c r="D26" s="7" t="s">
        <v>145</v>
      </c>
      <c r="E26" s="7" t="s">
        <v>303</v>
      </c>
      <c r="F26" s="56"/>
      <c r="G26" s="5">
        <v>20</v>
      </c>
      <c r="H26" s="5">
        <v>22</v>
      </c>
      <c r="I26" s="10">
        <v>9.25</v>
      </c>
      <c r="J26" s="10">
        <f t="shared" si="0"/>
        <v>51.25</v>
      </c>
      <c r="K26" s="10">
        <f t="shared" si="1"/>
        <v>25.625</v>
      </c>
      <c r="L26" s="25">
        <f t="shared" si="2"/>
        <v>4.375</v>
      </c>
      <c r="M26" s="10">
        <v>4</v>
      </c>
      <c r="N26" s="10"/>
      <c r="O26" s="10">
        <f t="shared" si="3"/>
        <v>4</v>
      </c>
      <c r="P26" s="10">
        <f t="shared" si="4"/>
        <v>8.375</v>
      </c>
      <c r="Q26" s="26"/>
      <c r="R26" s="20"/>
    </row>
    <row r="27" spans="1:22" s="2" customFormat="1" x14ac:dyDescent="0.25">
      <c r="A27" s="7"/>
      <c r="B27" s="5" t="s">
        <v>177</v>
      </c>
      <c r="C27" s="5" t="s">
        <v>178</v>
      </c>
      <c r="D27" s="5" t="s">
        <v>79</v>
      </c>
      <c r="E27" s="5" t="s">
        <v>176</v>
      </c>
      <c r="F27" s="55" t="s">
        <v>300</v>
      </c>
      <c r="G27" s="5">
        <v>22.75</v>
      </c>
      <c r="H27" s="5">
        <v>20</v>
      </c>
      <c r="I27" s="10">
        <v>8.5</v>
      </c>
      <c r="J27" s="10">
        <f t="shared" si="0"/>
        <v>51.25</v>
      </c>
      <c r="K27" s="10">
        <f t="shared" si="1"/>
        <v>25.625</v>
      </c>
      <c r="L27" s="25">
        <f t="shared" si="2"/>
        <v>4.375</v>
      </c>
      <c r="M27" s="10">
        <v>4</v>
      </c>
      <c r="N27" s="10"/>
      <c r="O27" s="10">
        <f t="shared" si="3"/>
        <v>4</v>
      </c>
      <c r="P27" s="10">
        <f t="shared" si="4"/>
        <v>8.375</v>
      </c>
      <c r="Q27" s="26"/>
      <c r="R27" s="20"/>
      <c r="S27" s="1"/>
    </row>
    <row r="28" spans="1:22" x14ac:dyDescent="0.25">
      <c r="A28" s="7"/>
      <c r="B28" s="5" t="s">
        <v>304</v>
      </c>
      <c r="C28" s="5" t="s">
        <v>305</v>
      </c>
      <c r="D28" s="5" t="s">
        <v>306</v>
      </c>
      <c r="E28" s="5" t="s">
        <v>6</v>
      </c>
      <c r="F28" s="55" t="s">
        <v>322</v>
      </c>
      <c r="G28" s="5">
        <v>19</v>
      </c>
      <c r="H28" s="5">
        <v>18</v>
      </c>
      <c r="I28" s="10">
        <v>5.5</v>
      </c>
      <c r="J28" s="10">
        <f t="shared" si="0"/>
        <v>42.5</v>
      </c>
      <c r="K28" s="10">
        <f t="shared" si="1"/>
        <v>21.25</v>
      </c>
      <c r="L28" s="25">
        <f t="shared" si="2"/>
        <v>8.75</v>
      </c>
      <c r="M28" s="10"/>
      <c r="N28" s="10"/>
      <c r="O28" s="10">
        <f t="shared" si="3"/>
        <v>0</v>
      </c>
      <c r="P28" s="10">
        <f t="shared" si="4"/>
        <v>8.75</v>
      </c>
      <c r="Q28" s="26"/>
      <c r="R28" s="20"/>
    </row>
    <row r="29" spans="1:22" s="2" customFormat="1" x14ac:dyDescent="0.25">
      <c r="A29" s="7"/>
      <c r="B29" s="10" t="s">
        <v>70</v>
      </c>
      <c r="C29" s="10" t="s">
        <v>71</v>
      </c>
      <c r="D29" s="10" t="s">
        <v>72</v>
      </c>
      <c r="E29" s="10" t="s">
        <v>302</v>
      </c>
      <c r="F29" s="51"/>
      <c r="G29" s="10">
        <v>20.75</v>
      </c>
      <c r="H29" s="5">
        <v>21</v>
      </c>
      <c r="I29" s="10">
        <v>8.25</v>
      </c>
      <c r="J29" s="10">
        <f t="shared" si="0"/>
        <v>50</v>
      </c>
      <c r="K29" s="10">
        <f t="shared" si="1"/>
        <v>25</v>
      </c>
      <c r="L29" s="25">
        <f t="shared" si="2"/>
        <v>5</v>
      </c>
      <c r="M29" s="10">
        <v>4</v>
      </c>
      <c r="N29" s="10"/>
      <c r="O29" s="10">
        <f t="shared" si="3"/>
        <v>4</v>
      </c>
      <c r="P29" s="10">
        <f t="shared" si="4"/>
        <v>9</v>
      </c>
      <c r="Q29" s="26" t="s">
        <v>322</v>
      </c>
      <c r="R29" s="20"/>
      <c r="S29" s="1"/>
    </row>
    <row r="30" spans="1:22" x14ac:dyDescent="0.25">
      <c r="A30" s="7"/>
      <c r="B30" s="10" t="s">
        <v>253</v>
      </c>
      <c r="C30" s="10" t="s">
        <v>254</v>
      </c>
      <c r="D30" s="10" t="s">
        <v>255</v>
      </c>
      <c r="E30" s="10" t="s">
        <v>311</v>
      </c>
      <c r="F30" s="51"/>
      <c r="G30" s="10">
        <v>20</v>
      </c>
      <c r="H30" s="5">
        <v>19</v>
      </c>
      <c r="I30" s="10">
        <v>8.5</v>
      </c>
      <c r="J30" s="10">
        <f t="shared" si="0"/>
        <v>47.5</v>
      </c>
      <c r="K30" s="10">
        <f t="shared" si="1"/>
        <v>23.75</v>
      </c>
      <c r="L30" s="25">
        <f t="shared" si="2"/>
        <v>6.25</v>
      </c>
      <c r="M30" s="10">
        <v>4</v>
      </c>
      <c r="N30" s="10"/>
      <c r="O30" s="10">
        <f t="shared" si="3"/>
        <v>4</v>
      </c>
      <c r="P30" s="10">
        <f t="shared" si="4"/>
        <v>10.25</v>
      </c>
      <c r="Q30" s="26"/>
      <c r="R30" s="20"/>
    </row>
    <row r="31" spans="1:22" x14ac:dyDescent="0.25">
      <c r="A31" s="7"/>
      <c r="B31" s="10" t="s">
        <v>27</v>
      </c>
      <c r="C31" s="10" t="s">
        <v>155</v>
      </c>
      <c r="D31" s="10" t="s">
        <v>184</v>
      </c>
      <c r="E31" s="10" t="s">
        <v>181</v>
      </c>
      <c r="F31" s="51"/>
      <c r="G31" s="10">
        <v>19.5</v>
      </c>
      <c r="H31" s="5">
        <v>19.75</v>
      </c>
      <c r="I31" s="10">
        <v>8</v>
      </c>
      <c r="J31" s="10">
        <f t="shared" si="0"/>
        <v>47.25</v>
      </c>
      <c r="K31" s="10">
        <f t="shared" si="1"/>
        <v>23.625</v>
      </c>
      <c r="L31" s="25">
        <f t="shared" si="2"/>
        <v>6.375</v>
      </c>
      <c r="M31" s="10">
        <v>4</v>
      </c>
      <c r="N31" s="10"/>
      <c r="O31" s="10">
        <f t="shared" si="3"/>
        <v>4</v>
      </c>
      <c r="P31" s="10">
        <f t="shared" si="4"/>
        <v>10.375</v>
      </c>
      <c r="Q31" s="26"/>
      <c r="R31" s="20"/>
    </row>
    <row r="32" spans="1:22" x14ac:dyDescent="0.25">
      <c r="A32" s="7"/>
      <c r="B32" s="5" t="s">
        <v>39</v>
      </c>
      <c r="C32" s="5" t="s">
        <v>40</v>
      </c>
      <c r="D32" s="5" t="s">
        <v>201</v>
      </c>
      <c r="E32" s="5" t="s">
        <v>38</v>
      </c>
      <c r="F32" s="55"/>
      <c r="G32" s="5">
        <v>24</v>
      </c>
      <c r="H32" s="5">
        <v>22</v>
      </c>
      <c r="I32" s="10">
        <v>9</v>
      </c>
      <c r="J32" s="10">
        <f t="shared" si="0"/>
        <v>55</v>
      </c>
      <c r="K32" s="10">
        <f t="shared" si="1"/>
        <v>27.5</v>
      </c>
      <c r="L32" s="25">
        <f t="shared" si="2"/>
        <v>2.5</v>
      </c>
      <c r="M32" s="10">
        <v>8</v>
      </c>
      <c r="N32" s="10"/>
      <c r="O32" s="10">
        <f t="shared" si="3"/>
        <v>8</v>
      </c>
      <c r="P32" s="10">
        <f t="shared" si="4"/>
        <v>10.5</v>
      </c>
      <c r="Q32" s="26"/>
      <c r="R32" s="20"/>
    </row>
    <row r="33" spans="1:19" x14ac:dyDescent="0.25">
      <c r="A33" s="8"/>
      <c r="B33" s="5" t="s">
        <v>265</v>
      </c>
      <c r="C33" s="5" t="s">
        <v>266</v>
      </c>
      <c r="D33" s="5" t="s">
        <v>267</v>
      </c>
      <c r="E33" s="5" t="s">
        <v>38</v>
      </c>
      <c r="F33" s="55" t="s">
        <v>308</v>
      </c>
      <c r="G33" s="10">
        <v>23.5</v>
      </c>
      <c r="H33" s="10">
        <v>20</v>
      </c>
      <c r="I33" s="10">
        <v>9.5</v>
      </c>
      <c r="J33" s="10">
        <f t="shared" si="0"/>
        <v>53</v>
      </c>
      <c r="K33" s="10">
        <f t="shared" si="1"/>
        <v>26.5</v>
      </c>
      <c r="L33" s="25">
        <f t="shared" si="2"/>
        <v>3.5</v>
      </c>
      <c r="M33" s="10">
        <v>4</v>
      </c>
      <c r="N33" s="10">
        <v>3</v>
      </c>
      <c r="O33" s="10">
        <f t="shared" si="3"/>
        <v>7</v>
      </c>
      <c r="P33" s="10">
        <f t="shared" si="4"/>
        <v>10.5</v>
      </c>
      <c r="Q33" s="26"/>
      <c r="R33" s="20"/>
    </row>
    <row r="34" spans="1:19" s="2" customFormat="1" x14ac:dyDescent="0.25">
      <c r="A34" s="8"/>
      <c r="B34" s="5" t="s">
        <v>28</v>
      </c>
      <c r="C34" s="5" t="s">
        <v>102</v>
      </c>
      <c r="D34" s="5" t="s">
        <v>104</v>
      </c>
      <c r="E34" s="5" t="s">
        <v>19</v>
      </c>
      <c r="F34" s="55"/>
      <c r="G34" s="5">
        <v>23.25</v>
      </c>
      <c r="H34" s="5">
        <v>22.5</v>
      </c>
      <c r="I34" s="10">
        <v>9.25</v>
      </c>
      <c r="J34" s="10">
        <f t="shared" si="0"/>
        <v>55</v>
      </c>
      <c r="K34" s="10">
        <f t="shared" si="1"/>
        <v>27.5</v>
      </c>
      <c r="L34" s="25">
        <f t="shared" si="2"/>
        <v>2.5</v>
      </c>
      <c r="M34" s="10">
        <v>8</v>
      </c>
      <c r="N34" s="10"/>
      <c r="O34" s="10">
        <f t="shared" si="3"/>
        <v>8</v>
      </c>
      <c r="P34" s="10">
        <f t="shared" si="4"/>
        <v>10.5</v>
      </c>
      <c r="Q34" s="26"/>
      <c r="R34" s="20"/>
      <c r="S34" s="1"/>
    </row>
    <row r="35" spans="1:19" x14ac:dyDescent="0.25">
      <c r="A35" s="5"/>
      <c r="B35" s="5" t="s">
        <v>128</v>
      </c>
      <c r="C35" s="5" t="s">
        <v>129</v>
      </c>
      <c r="D35" s="5" t="s">
        <v>59</v>
      </c>
      <c r="E35" s="5" t="s">
        <v>127</v>
      </c>
      <c r="F35" s="55"/>
      <c r="G35" s="5">
        <v>24</v>
      </c>
      <c r="H35" s="5">
        <v>22.5</v>
      </c>
      <c r="I35" s="10">
        <v>9.5</v>
      </c>
      <c r="J35" s="10">
        <f t="shared" si="0"/>
        <v>56</v>
      </c>
      <c r="K35" s="10">
        <f t="shared" si="1"/>
        <v>28</v>
      </c>
      <c r="L35" s="25">
        <f t="shared" si="2"/>
        <v>2</v>
      </c>
      <c r="M35" s="10">
        <v>8</v>
      </c>
      <c r="N35" s="10">
        <v>1</v>
      </c>
      <c r="O35" s="10">
        <f t="shared" si="3"/>
        <v>9</v>
      </c>
      <c r="P35" s="14">
        <f t="shared" si="4"/>
        <v>11</v>
      </c>
      <c r="Q35" s="26"/>
      <c r="R35" s="20"/>
    </row>
    <row r="36" spans="1:19" x14ac:dyDescent="0.25">
      <c r="A36" s="5"/>
      <c r="B36" s="5" t="s">
        <v>90</v>
      </c>
      <c r="C36" s="5" t="s">
        <v>138</v>
      </c>
      <c r="D36" s="5" t="s">
        <v>139</v>
      </c>
      <c r="E36" s="5" t="s">
        <v>6</v>
      </c>
      <c r="F36" s="55"/>
      <c r="G36" s="5">
        <v>18.75</v>
      </c>
      <c r="H36" s="5">
        <v>18.5</v>
      </c>
      <c r="I36" s="10">
        <v>8.5</v>
      </c>
      <c r="J36" s="10">
        <f t="shared" si="0"/>
        <v>45.75</v>
      </c>
      <c r="K36" s="10">
        <f t="shared" si="1"/>
        <v>22.875</v>
      </c>
      <c r="L36" s="25">
        <f t="shared" si="2"/>
        <v>7.125</v>
      </c>
      <c r="M36" s="10">
        <v>4</v>
      </c>
      <c r="N36" s="10"/>
      <c r="O36" s="10">
        <f t="shared" si="3"/>
        <v>4</v>
      </c>
      <c r="P36" s="10">
        <f t="shared" si="4"/>
        <v>11.125</v>
      </c>
      <c r="Q36" s="26"/>
      <c r="R36" s="20"/>
    </row>
    <row r="37" spans="1:19" x14ac:dyDescent="0.25">
      <c r="A37" s="5"/>
      <c r="B37" s="10" t="s">
        <v>43</v>
      </c>
      <c r="C37" s="10" t="s">
        <v>268</v>
      </c>
      <c r="D37" s="10" t="s">
        <v>269</v>
      </c>
      <c r="E37" s="10" t="s">
        <v>167</v>
      </c>
      <c r="F37" s="51"/>
      <c r="G37" s="10">
        <v>22.75</v>
      </c>
      <c r="H37" s="5">
        <v>21</v>
      </c>
      <c r="I37" s="10">
        <v>8</v>
      </c>
      <c r="J37" s="10">
        <f t="shared" si="0"/>
        <v>51.75</v>
      </c>
      <c r="K37" s="10">
        <f t="shared" si="1"/>
        <v>25.875</v>
      </c>
      <c r="L37" s="25">
        <f t="shared" si="2"/>
        <v>4.125</v>
      </c>
      <c r="M37" s="10">
        <v>8</v>
      </c>
      <c r="N37" s="10"/>
      <c r="O37" s="10">
        <f t="shared" si="3"/>
        <v>8</v>
      </c>
      <c r="P37" s="10">
        <f t="shared" si="4"/>
        <v>12.125</v>
      </c>
      <c r="Q37" s="26"/>
      <c r="R37" s="20"/>
    </row>
    <row r="38" spans="1:19" x14ac:dyDescent="0.25">
      <c r="A38" s="5"/>
      <c r="B38" s="10" t="s">
        <v>62</v>
      </c>
      <c r="C38" s="10" t="s">
        <v>235</v>
      </c>
      <c r="D38" s="10" t="s">
        <v>236</v>
      </c>
      <c r="E38" s="10" t="s">
        <v>310</v>
      </c>
      <c r="F38" s="51"/>
      <c r="G38" s="10">
        <v>20.5</v>
      </c>
      <c r="H38" s="5">
        <v>22.5</v>
      </c>
      <c r="I38" s="10">
        <v>8.5</v>
      </c>
      <c r="J38" s="10">
        <f t="shared" si="0"/>
        <v>51.5</v>
      </c>
      <c r="K38" s="10">
        <f t="shared" si="1"/>
        <v>25.75</v>
      </c>
      <c r="L38" s="25">
        <f t="shared" si="2"/>
        <v>4.25</v>
      </c>
      <c r="M38" s="10">
        <v>8</v>
      </c>
      <c r="N38" s="10"/>
      <c r="O38" s="10">
        <f t="shared" si="3"/>
        <v>8</v>
      </c>
      <c r="P38" s="10">
        <f t="shared" si="4"/>
        <v>12.25</v>
      </c>
      <c r="Q38" s="26"/>
      <c r="R38" s="20"/>
    </row>
    <row r="39" spans="1:19" s="2" customFormat="1" x14ac:dyDescent="0.25">
      <c r="A39" s="5"/>
      <c r="B39" s="5" t="s">
        <v>294</v>
      </c>
      <c r="C39" s="5" t="s">
        <v>295</v>
      </c>
      <c r="D39" s="5" t="s">
        <v>323</v>
      </c>
      <c r="E39" s="5" t="s">
        <v>286</v>
      </c>
      <c r="F39" s="55"/>
      <c r="G39" s="5">
        <v>17.5</v>
      </c>
      <c r="H39" s="5">
        <v>18</v>
      </c>
      <c r="I39" s="10">
        <v>7</v>
      </c>
      <c r="J39" s="10">
        <f t="shared" si="0"/>
        <v>42.5</v>
      </c>
      <c r="K39" s="10">
        <f t="shared" si="1"/>
        <v>21.25</v>
      </c>
      <c r="L39" s="25">
        <f t="shared" si="2"/>
        <v>8.75</v>
      </c>
      <c r="M39" s="10">
        <v>4</v>
      </c>
      <c r="N39" s="10"/>
      <c r="O39" s="10">
        <f t="shared" si="3"/>
        <v>4</v>
      </c>
      <c r="P39" s="10">
        <f t="shared" si="4"/>
        <v>12.75</v>
      </c>
      <c r="Q39" s="26"/>
      <c r="R39" s="20"/>
      <c r="S39" s="1"/>
    </row>
    <row r="40" spans="1:19" x14ac:dyDescent="0.25">
      <c r="A40" s="5"/>
      <c r="B40" s="10" t="s">
        <v>90</v>
      </c>
      <c r="C40" s="10" t="s">
        <v>166</v>
      </c>
      <c r="D40" s="10" t="s">
        <v>29</v>
      </c>
      <c r="E40" s="10" t="s">
        <v>167</v>
      </c>
      <c r="F40" s="51"/>
      <c r="G40" s="10">
        <v>21</v>
      </c>
      <c r="H40" s="5">
        <v>19</v>
      </c>
      <c r="I40" s="10">
        <v>7.75</v>
      </c>
      <c r="J40" s="10">
        <f t="shared" si="0"/>
        <v>47.75</v>
      </c>
      <c r="K40" s="10">
        <f t="shared" si="1"/>
        <v>23.875</v>
      </c>
      <c r="L40" s="25">
        <f t="shared" si="2"/>
        <v>6.125</v>
      </c>
      <c r="M40" s="10">
        <v>8</v>
      </c>
      <c r="N40" s="10"/>
      <c r="O40" s="10">
        <f t="shared" si="3"/>
        <v>8</v>
      </c>
      <c r="P40" s="10">
        <f t="shared" si="4"/>
        <v>14.125</v>
      </c>
      <c r="Q40" s="26"/>
      <c r="R40" s="20"/>
    </row>
    <row r="41" spans="1:19" x14ac:dyDescent="0.25">
      <c r="A41" s="5"/>
      <c r="B41" s="10" t="s">
        <v>202</v>
      </c>
      <c r="C41" s="10" t="s">
        <v>41</v>
      </c>
      <c r="D41" s="10" t="s">
        <v>203</v>
      </c>
      <c r="E41" s="10" t="s">
        <v>38</v>
      </c>
      <c r="F41" s="55"/>
      <c r="G41" s="5">
        <v>24</v>
      </c>
      <c r="H41" s="5">
        <v>19</v>
      </c>
      <c r="I41" s="5">
        <v>9</v>
      </c>
      <c r="J41" s="5">
        <f t="shared" si="0"/>
        <v>52</v>
      </c>
      <c r="K41" s="5">
        <f t="shared" si="1"/>
        <v>26</v>
      </c>
      <c r="L41" s="27">
        <f t="shared" si="2"/>
        <v>4</v>
      </c>
      <c r="M41" s="5">
        <v>12</v>
      </c>
      <c r="N41" s="5"/>
      <c r="O41" s="5">
        <f t="shared" si="3"/>
        <v>12</v>
      </c>
      <c r="P41" s="6">
        <f t="shared" si="4"/>
        <v>16</v>
      </c>
      <c r="Q41" s="11"/>
      <c r="R41" s="21"/>
    </row>
    <row r="42" spans="1:19" x14ac:dyDescent="0.25">
      <c r="A42" s="5"/>
      <c r="B42" s="5" t="s">
        <v>48</v>
      </c>
      <c r="C42" s="5" t="s">
        <v>23</v>
      </c>
      <c r="D42" s="5" t="s">
        <v>97</v>
      </c>
      <c r="E42" s="5" t="s">
        <v>19</v>
      </c>
      <c r="F42" s="55"/>
      <c r="G42" s="7">
        <v>22</v>
      </c>
      <c r="H42" s="5">
        <v>20.25</v>
      </c>
      <c r="I42" s="10">
        <v>8.5</v>
      </c>
      <c r="J42" s="10">
        <f t="shared" si="0"/>
        <v>50.75</v>
      </c>
      <c r="K42" s="10">
        <f t="shared" si="1"/>
        <v>25.375</v>
      </c>
      <c r="L42" s="25">
        <f t="shared" si="2"/>
        <v>4.625</v>
      </c>
      <c r="M42" s="10">
        <v>12</v>
      </c>
      <c r="N42" s="10"/>
      <c r="O42" s="10">
        <f t="shared" si="3"/>
        <v>12</v>
      </c>
      <c r="P42" s="10">
        <f t="shared" si="4"/>
        <v>16.625</v>
      </c>
      <c r="Q42" s="26"/>
      <c r="R42" s="20"/>
    </row>
    <row r="43" spans="1:19" x14ac:dyDescent="0.25">
      <c r="A43" s="6"/>
      <c r="B43" s="10" t="s">
        <v>36</v>
      </c>
      <c r="C43" s="10" t="s">
        <v>37</v>
      </c>
      <c r="D43" s="10" t="s">
        <v>262</v>
      </c>
      <c r="E43" s="10" t="s">
        <v>38</v>
      </c>
      <c r="F43" s="55"/>
      <c r="G43" s="5">
        <v>21.75</v>
      </c>
      <c r="H43" s="10">
        <v>19</v>
      </c>
      <c r="I43" s="10">
        <v>8</v>
      </c>
      <c r="J43" s="10">
        <f t="shared" si="0"/>
        <v>48.75</v>
      </c>
      <c r="K43" s="10">
        <f t="shared" si="1"/>
        <v>24.375</v>
      </c>
      <c r="L43" s="25">
        <f t="shared" si="2"/>
        <v>5.625</v>
      </c>
      <c r="M43" s="10">
        <v>12</v>
      </c>
      <c r="N43" s="10"/>
      <c r="O43" s="10">
        <f t="shared" si="3"/>
        <v>12</v>
      </c>
      <c r="P43" s="10">
        <f t="shared" si="4"/>
        <v>17.625</v>
      </c>
      <c r="Q43" s="26"/>
      <c r="R43" s="20"/>
    </row>
    <row r="44" spans="1:19" s="2" customFormat="1" x14ac:dyDescent="0.25">
      <c r="A44" s="6"/>
      <c r="B44" s="5" t="s">
        <v>292</v>
      </c>
      <c r="C44" s="5" t="s">
        <v>290</v>
      </c>
      <c r="D44" s="5" t="s">
        <v>299</v>
      </c>
      <c r="E44" s="5" t="s">
        <v>286</v>
      </c>
      <c r="F44" s="55"/>
      <c r="G44" s="5">
        <v>20</v>
      </c>
      <c r="H44" s="5">
        <v>19</v>
      </c>
      <c r="I44" s="10">
        <v>8</v>
      </c>
      <c r="J44" s="10">
        <f t="shared" si="0"/>
        <v>47</v>
      </c>
      <c r="K44" s="10">
        <f t="shared" si="1"/>
        <v>23.5</v>
      </c>
      <c r="L44" s="25">
        <f t="shared" si="2"/>
        <v>6.5</v>
      </c>
      <c r="M44" s="10">
        <v>12</v>
      </c>
      <c r="N44" s="10"/>
      <c r="O44" s="10">
        <f t="shared" si="3"/>
        <v>12</v>
      </c>
      <c r="P44" s="10">
        <f t="shared" si="4"/>
        <v>18.5</v>
      </c>
      <c r="Q44" s="26"/>
      <c r="R44" s="20"/>
      <c r="S44" s="1"/>
    </row>
    <row r="45" spans="1:19" x14ac:dyDescent="0.25">
      <c r="A45" s="6"/>
      <c r="B45" s="10" t="s">
        <v>204</v>
      </c>
      <c r="C45" s="10" t="s">
        <v>205</v>
      </c>
      <c r="D45" s="10" t="s">
        <v>206</v>
      </c>
      <c r="E45" s="10" t="s">
        <v>38</v>
      </c>
      <c r="F45" s="51"/>
      <c r="G45" s="10">
        <v>21</v>
      </c>
      <c r="H45" s="10">
        <v>18.5</v>
      </c>
      <c r="I45" s="10">
        <v>7.75</v>
      </c>
      <c r="J45" s="10">
        <f t="shared" si="0"/>
        <v>47.25</v>
      </c>
      <c r="K45" s="10">
        <f t="shared" si="1"/>
        <v>23.625</v>
      </c>
      <c r="L45" s="25">
        <f t="shared" si="2"/>
        <v>6.375</v>
      </c>
      <c r="M45" s="10">
        <v>8</v>
      </c>
      <c r="N45" s="10">
        <v>5</v>
      </c>
      <c r="O45" s="10">
        <f t="shared" si="3"/>
        <v>13</v>
      </c>
      <c r="P45" s="10">
        <f t="shared" si="4"/>
        <v>19.375</v>
      </c>
      <c r="Q45" s="26"/>
      <c r="R45" s="20"/>
    </row>
    <row r="46" spans="1:19" x14ac:dyDescent="0.25">
      <c r="A46" s="5"/>
      <c r="B46" s="5" t="s">
        <v>216</v>
      </c>
      <c r="C46" s="5" t="s">
        <v>217</v>
      </c>
      <c r="D46" s="5" t="s">
        <v>218</v>
      </c>
      <c r="E46" s="5" t="s">
        <v>219</v>
      </c>
      <c r="F46" s="55"/>
      <c r="G46" s="5">
        <v>23.25</v>
      </c>
      <c r="H46" s="5">
        <v>23.5</v>
      </c>
      <c r="I46" s="10">
        <v>7.5</v>
      </c>
      <c r="J46" s="10">
        <f t="shared" si="0"/>
        <v>54.25</v>
      </c>
      <c r="K46" s="10">
        <f t="shared" si="1"/>
        <v>27.125</v>
      </c>
      <c r="L46" s="25">
        <f t="shared" si="2"/>
        <v>2.875</v>
      </c>
      <c r="M46" s="10">
        <v>16</v>
      </c>
      <c r="N46" s="10">
        <v>23</v>
      </c>
      <c r="O46" s="10">
        <f t="shared" si="3"/>
        <v>39</v>
      </c>
      <c r="P46" s="10">
        <f t="shared" si="4"/>
        <v>41.875</v>
      </c>
      <c r="Q46" s="26"/>
      <c r="R46" s="20"/>
    </row>
    <row r="47" spans="1:19" x14ac:dyDescent="0.25">
      <c r="A47" s="5"/>
      <c r="B47" s="5" t="s">
        <v>116</v>
      </c>
      <c r="C47" s="5" t="s">
        <v>52</v>
      </c>
      <c r="D47" s="5" t="s">
        <v>53</v>
      </c>
      <c r="E47" s="5" t="s">
        <v>51</v>
      </c>
      <c r="F47" s="55" t="s">
        <v>300</v>
      </c>
      <c r="G47" s="5">
        <v>22.75</v>
      </c>
      <c r="H47" s="5">
        <v>19.5</v>
      </c>
      <c r="I47" s="10">
        <v>7.5</v>
      </c>
      <c r="J47" s="10">
        <f t="shared" si="0"/>
        <v>49.75</v>
      </c>
      <c r="K47" s="10">
        <f t="shared" si="1"/>
        <v>24.875</v>
      </c>
      <c r="L47" s="25">
        <f t="shared" si="2"/>
        <v>5.125</v>
      </c>
      <c r="M47" s="10">
        <v>12</v>
      </c>
      <c r="N47" s="10">
        <v>40</v>
      </c>
      <c r="O47" s="10">
        <f t="shared" si="3"/>
        <v>52</v>
      </c>
      <c r="P47" s="10">
        <f t="shared" si="4"/>
        <v>57.125</v>
      </c>
      <c r="Q47" s="26"/>
      <c r="R47" s="20"/>
    </row>
    <row r="48" spans="1:19" s="9" customFormat="1" x14ac:dyDescent="0.25">
      <c r="A48" s="55"/>
      <c r="B48" s="55"/>
      <c r="C48" s="55"/>
      <c r="D48" s="55"/>
      <c r="E48" s="55"/>
      <c r="F48" s="55"/>
      <c r="G48" s="55"/>
      <c r="H48" s="55"/>
      <c r="I48" s="51"/>
      <c r="J48" s="51"/>
      <c r="K48" s="51"/>
      <c r="L48" s="51"/>
      <c r="M48" s="51"/>
      <c r="N48" s="51"/>
      <c r="O48" s="51"/>
      <c r="P48" s="51">
        <f>SUM(P45:P47)</f>
        <v>118.375</v>
      </c>
      <c r="Q48" s="57"/>
      <c r="R48" s="58"/>
    </row>
    <row r="49" spans="1:18" s="9" customFormat="1" x14ac:dyDescent="0.25">
      <c r="A49" s="55"/>
      <c r="B49" s="55" t="s">
        <v>98</v>
      </c>
      <c r="C49" s="55" t="s">
        <v>284</v>
      </c>
      <c r="D49" s="55" t="s">
        <v>285</v>
      </c>
      <c r="E49" s="55" t="s">
        <v>286</v>
      </c>
      <c r="F49" s="55" t="s">
        <v>322</v>
      </c>
      <c r="G49" s="55"/>
      <c r="H49" s="55"/>
      <c r="I49" s="51"/>
      <c r="J49" s="51"/>
      <c r="K49" s="51"/>
      <c r="L49" s="51"/>
      <c r="M49" s="51"/>
      <c r="N49" s="51"/>
      <c r="O49" s="51"/>
      <c r="P49" s="51"/>
      <c r="Q49" s="57"/>
      <c r="R49" s="58"/>
    </row>
    <row r="50" spans="1:18" s="45" customFormat="1" x14ac:dyDescent="0.25">
      <c r="A50" s="55"/>
      <c r="B50" s="55"/>
      <c r="C50" s="55"/>
      <c r="D50" s="55"/>
      <c r="E50" s="55"/>
      <c r="F50" s="55"/>
      <c r="G50" s="55"/>
      <c r="H50" s="55"/>
      <c r="I50" s="51"/>
      <c r="J50" s="51"/>
      <c r="K50" s="51"/>
      <c r="L50" s="51"/>
      <c r="M50" s="51"/>
      <c r="N50" s="51"/>
      <c r="O50" s="51"/>
      <c r="P50" s="51"/>
      <c r="Q50" s="57"/>
      <c r="R50" s="58"/>
    </row>
    <row r="51" spans="1:18" s="9" customFormat="1" x14ac:dyDescent="0.25">
      <c r="A51" s="55"/>
      <c r="B51" s="55"/>
      <c r="C51" s="55"/>
      <c r="D51" s="55"/>
      <c r="E51" s="55"/>
      <c r="F51" s="55"/>
      <c r="G51" s="55"/>
      <c r="H51" s="55"/>
      <c r="I51" s="51"/>
      <c r="J51" s="51"/>
      <c r="K51" s="51"/>
      <c r="L51" s="51"/>
      <c r="M51" s="51"/>
      <c r="N51" s="51"/>
      <c r="O51" s="51"/>
      <c r="P51" s="51"/>
      <c r="Q51" s="57"/>
      <c r="R51" s="58"/>
    </row>
    <row r="52" spans="1:18" s="9" customFormat="1" x14ac:dyDescent="0.25">
      <c r="A52" s="55"/>
      <c r="B52" s="55" t="s">
        <v>117</v>
      </c>
      <c r="C52" s="55" t="s">
        <v>118</v>
      </c>
      <c r="D52" s="55" t="s">
        <v>119</v>
      </c>
      <c r="E52" s="55" t="s">
        <v>120</v>
      </c>
      <c r="F52" s="55" t="s">
        <v>322</v>
      </c>
      <c r="G52" s="55"/>
      <c r="H52" s="55"/>
      <c r="I52" s="51"/>
      <c r="J52" s="51"/>
      <c r="K52" s="51"/>
      <c r="L52" s="51"/>
      <c r="M52" s="51"/>
      <c r="N52" s="51"/>
      <c r="O52" s="51"/>
      <c r="P52" s="51"/>
      <c r="Q52" s="57" t="s">
        <v>322</v>
      </c>
      <c r="R52" s="58"/>
    </row>
    <row r="53" spans="1:18" s="9" customFormat="1" x14ac:dyDescent="0.25">
      <c r="A53" s="55"/>
      <c r="B53" s="55"/>
      <c r="C53" s="55"/>
      <c r="D53" s="55"/>
      <c r="E53" s="55"/>
      <c r="F53" s="55"/>
      <c r="G53" s="55"/>
      <c r="H53" s="55"/>
      <c r="I53" s="51"/>
      <c r="J53" s="51"/>
      <c r="K53" s="51"/>
      <c r="L53" s="51"/>
      <c r="M53" s="51"/>
      <c r="N53" s="51"/>
      <c r="O53" s="51"/>
      <c r="P53" s="51"/>
      <c r="Q53" s="57"/>
      <c r="R53" s="58"/>
    </row>
    <row r="54" spans="1:18" s="9" customFormat="1" x14ac:dyDescent="0.25">
      <c r="A54" s="55"/>
      <c r="B54" s="55" t="s">
        <v>30</v>
      </c>
      <c r="C54" s="55" t="s">
        <v>125</v>
      </c>
      <c r="D54" s="55" t="s">
        <v>126</v>
      </c>
      <c r="E54" s="55" t="s">
        <v>127</v>
      </c>
      <c r="F54" s="55" t="s">
        <v>322</v>
      </c>
      <c r="G54" s="55"/>
      <c r="H54" s="55"/>
      <c r="I54" s="51"/>
      <c r="J54" s="51"/>
      <c r="K54" s="51"/>
      <c r="L54" s="51"/>
      <c r="M54" s="51"/>
      <c r="N54" s="51"/>
      <c r="O54" s="51"/>
      <c r="P54" s="51"/>
      <c r="Q54" s="57" t="s">
        <v>322</v>
      </c>
      <c r="R54" s="58"/>
    </row>
    <row r="55" spans="1:18" s="9" customFormat="1" x14ac:dyDescent="0.25">
      <c r="A55" s="55"/>
      <c r="B55" s="55"/>
      <c r="C55" s="55"/>
      <c r="D55" s="55"/>
      <c r="E55" s="55"/>
      <c r="F55" s="55"/>
      <c r="G55" s="55"/>
      <c r="H55" s="55"/>
      <c r="I55" s="51"/>
      <c r="J55" s="51"/>
      <c r="K55" s="51"/>
      <c r="L55" s="51"/>
      <c r="M55" s="51"/>
      <c r="N55" s="51"/>
      <c r="O55" s="51"/>
      <c r="P55" s="51"/>
      <c r="Q55" s="57"/>
      <c r="R55" s="58"/>
    </row>
    <row r="56" spans="1:18" s="9" customFormat="1" x14ac:dyDescent="0.25">
      <c r="A56" s="55"/>
      <c r="B56" s="55" t="s">
        <v>36</v>
      </c>
      <c r="C56" s="55" t="s">
        <v>198</v>
      </c>
      <c r="D56" s="55" t="s">
        <v>199</v>
      </c>
      <c r="E56" s="55" t="s">
        <v>200</v>
      </c>
      <c r="F56" s="55" t="s">
        <v>308</v>
      </c>
      <c r="G56" s="55"/>
      <c r="H56" s="55"/>
      <c r="I56" s="51"/>
      <c r="J56" s="51"/>
      <c r="K56" s="51"/>
      <c r="L56" s="51"/>
      <c r="M56" s="51"/>
      <c r="N56" s="51"/>
      <c r="O56" s="51"/>
      <c r="P56" s="51"/>
      <c r="Q56" s="57"/>
      <c r="R56" s="58"/>
    </row>
    <row r="57" spans="1:18" s="9" customFormat="1" x14ac:dyDescent="0.25">
      <c r="A57" s="55"/>
      <c r="B57" s="55" t="s">
        <v>14</v>
      </c>
      <c r="C57" s="55" t="s">
        <v>136</v>
      </c>
      <c r="D57" s="55" t="s">
        <v>137</v>
      </c>
      <c r="E57" s="55" t="s">
        <v>6</v>
      </c>
      <c r="F57" s="55" t="s">
        <v>322</v>
      </c>
      <c r="G57" s="55"/>
      <c r="H57" s="55"/>
      <c r="I57" s="51"/>
      <c r="J57" s="51"/>
      <c r="K57" s="51"/>
      <c r="L57" s="51"/>
      <c r="M57" s="51"/>
      <c r="N57" s="51"/>
      <c r="O57" s="51"/>
      <c r="P57" s="51"/>
      <c r="Q57" s="57" t="s">
        <v>322</v>
      </c>
      <c r="R57" s="58"/>
    </row>
    <row r="58" spans="1:18" s="9" customFormat="1" x14ac:dyDescent="0.25">
      <c r="A58" s="55"/>
      <c r="B58" s="51"/>
      <c r="C58" s="51"/>
      <c r="D58" s="51"/>
      <c r="E58" s="51"/>
      <c r="F58" s="55"/>
      <c r="G58" s="55"/>
      <c r="H58" s="55"/>
      <c r="I58" s="51"/>
      <c r="J58" s="51"/>
      <c r="K58" s="51"/>
      <c r="L58" s="51"/>
      <c r="M58" s="51"/>
      <c r="N58" s="51"/>
      <c r="O58" s="51"/>
      <c r="P58" s="51"/>
      <c r="Q58" s="57"/>
      <c r="R58" s="58"/>
    </row>
    <row r="59" spans="1:18" s="9" customFormat="1" x14ac:dyDescent="0.25">
      <c r="A59" s="55"/>
      <c r="B59" s="56" t="s">
        <v>27</v>
      </c>
      <c r="C59" s="56" t="s">
        <v>146</v>
      </c>
      <c r="D59" s="56" t="s">
        <v>147</v>
      </c>
      <c r="E59" s="56" t="s">
        <v>303</v>
      </c>
      <c r="F59" s="56" t="s">
        <v>332</v>
      </c>
      <c r="G59" s="55"/>
      <c r="H59" s="55"/>
      <c r="I59" s="51"/>
      <c r="J59" s="51"/>
      <c r="K59" s="51"/>
      <c r="L59" s="51"/>
      <c r="M59" s="51"/>
      <c r="N59" s="51"/>
      <c r="O59" s="51"/>
      <c r="P59" s="51"/>
      <c r="Q59" s="57"/>
      <c r="R59" s="58"/>
    </row>
    <row r="60" spans="1:18" s="9" customFormat="1" x14ac:dyDescent="0.25">
      <c r="A60" s="55"/>
      <c r="B60" s="56"/>
      <c r="C60" s="56"/>
      <c r="D60" s="56"/>
      <c r="E60" s="56"/>
      <c r="F60" s="56"/>
      <c r="G60" s="55"/>
      <c r="H60" s="55"/>
      <c r="I60" s="51"/>
      <c r="J60" s="51"/>
      <c r="K60" s="51"/>
      <c r="L60" s="51"/>
      <c r="M60" s="51"/>
      <c r="N60" s="51"/>
      <c r="O60" s="51"/>
      <c r="P60" s="51"/>
      <c r="Q60" s="57"/>
      <c r="R60" s="58"/>
    </row>
    <row r="61" spans="1:18" s="9" customFormat="1" x14ac:dyDescent="0.25">
      <c r="A61" s="55"/>
      <c r="B61" s="56"/>
      <c r="C61" s="56"/>
      <c r="D61" s="56"/>
      <c r="E61" s="56"/>
      <c r="F61" s="56"/>
      <c r="G61" s="51"/>
      <c r="H61" s="55"/>
      <c r="I61" s="51"/>
      <c r="J61" s="51"/>
      <c r="K61" s="51"/>
      <c r="L61" s="51"/>
      <c r="M61" s="51"/>
      <c r="N61" s="51"/>
      <c r="O61" s="51"/>
      <c r="P61" s="51"/>
      <c r="Q61" s="57"/>
      <c r="R61" s="58"/>
    </row>
    <row r="62" spans="1:18" s="9" customFormat="1" x14ac:dyDescent="0.25">
      <c r="A62" s="55"/>
      <c r="B62" s="56" t="s">
        <v>46</v>
      </c>
      <c r="C62" s="56" t="s">
        <v>58</v>
      </c>
      <c r="D62" s="56" t="s">
        <v>62</v>
      </c>
      <c r="E62" s="56" t="s">
        <v>301</v>
      </c>
      <c r="F62" s="56" t="s">
        <v>322</v>
      </c>
      <c r="G62" s="55"/>
      <c r="H62" s="55"/>
      <c r="I62" s="51"/>
      <c r="J62" s="51"/>
      <c r="K62" s="51"/>
      <c r="L62" s="51"/>
      <c r="M62" s="51"/>
      <c r="N62" s="51"/>
      <c r="O62" s="51"/>
      <c r="P62" s="51"/>
      <c r="Q62" s="57" t="s">
        <v>322</v>
      </c>
      <c r="R62" s="58"/>
    </row>
    <row r="63" spans="1:18" s="9" customFormat="1" x14ac:dyDescent="0.25">
      <c r="A63" s="55"/>
      <c r="B63" s="56"/>
      <c r="C63" s="56"/>
      <c r="D63" s="56"/>
      <c r="E63" s="56"/>
      <c r="F63" s="56"/>
      <c r="G63" s="55"/>
      <c r="H63" s="55"/>
      <c r="I63" s="51"/>
      <c r="J63" s="51"/>
      <c r="K63" s="51"/>
      <c r="L63" s="51"/>
      <c r="M63" s="51"/>
      <c r="N63" s="51"/>
      <c r="O63" s="51"/>
      <c r="P63" s="51"/>
      <c r="Q63" s="57"/>
      <c r="R63" s="58"/>
    </row>
    <row r="64" spans="1:18" s="9" customFormat="1" x14ac:dyDescent="0.25">
      <c r="A64" s="55"/>
      <c r="B64" s="51"/>
      <c r="C64" s="51"/>
      <c r="D64" s="51"/>
      <c r="E64" s="51"/>
      <c r="F64" s="51"/>
      <c r="G64" s="51"/>
      <c r="H64" s="55"/>
      <c r="I64" s="51"/>
      <c r="J64" s="51"/>
      <c r="K64" s="51"/>
      <c r="L64" s="51"/>
      <c r="M64" s="51"/>
      <c r="N64" s="51"/>
      <c r="O64" s="51"/>
      <c r="P64" s="51"/>
      <c r="Q64" s="57"/>
      <c r="R64" s="58"/>
    </row>
    <row r="65" spans="1:18" s="9" customFormat="1" x14ac:dyDescent="0.25">
      <c r="A65" s="55"/>
      <c r="B65" s="51" t="s">
        <v>168</v>
      </c>
      <c r="C65" s="51" t="s">
        <v>169</v>
      </c>
      <c r="D65" s="51" t="s">
        <v>170</v>
      </c>
      <c r="E65" s="51" t="s">
        <v>167</v>
      </c>
      <c r="F65" s="51" t="s">
        <v>322</v>
      </c>
      <c r="G65" s="51"/>
      <c r="H65" s="55"/>
      <c r="I65" s="51"/>
      <c r="J65" s="51"/>
      <c r="K65" s="51"/>
      <c r="L65" s="51"/>
      <c r="M65" s="51"/>
      <c r="N65" s="51"/>
      <c r="O65" s="51"/>
      <c r="P65" s="51"/>
      <c r="Q65" s="57" t="s">
        <v>322</v>
      </c>
      <c r="R65" s="58"/>
    </row>
    <row r="66" spans="1:18" s="9" customFormat="1" x14ac:dyDescent="0.25">
      <c r="A66" s="55"/>
      <c r="B66" s="55"/>
      <c r="C66" s="55"/>
      <c r="D66" s="55"/>
      <c r="E66" s="55"/>
      <c r="F66" s="55"/>
      <c r="G66" s="55"/>
      <c r="H66" s="55"/>
      <c r="I66" s="51"/>
      <c r="J66" s="51"/>
      <c r="K66" s="51"/>
      <c r="L66" s="51"/>
      <c r="M66" s="51"/>
      <c r="N66" s="51"/>
      <c r="O66" s="51"/>
      <c r="P66" s="51"/>
      <c r="Q66" s="57"/>
      <c r="R66" s="58"/>
    </row>
    <row r="67" spans="1:18" s="9" customFormat="1" x14ac:dyDescent="0.25">
      <c r="A67" s="55"/>
      <c r="B67" s="51" t="s">
        <v>26</v>
      </c>
      <c r="C67" s="51" t="s">
        <v>58</v>
      </c>
      <c r="D67" s="51" t="s">
        <v>182</v>
      </c>
      <c r="E67" s="51" t="s">
        <v>181</v>
      </c>
      <c r="F67" s="51" t="s">
        <v>322</v>
      </c>
      <c r="G67" s="51"/>
      <c r="H67" s="55"/>
      <c r="I67" s="51"/>
      <c r="J67" s="51"/>
      <c r="K67" s="51"/>
      <c r="L67" s="51"/>
      <c r="M67" s="51"/>
      <c r="N67" s="51"/>
      <c r="O67" s="51"/>
      <c r="P67" s="51"/>
      <c r="Q67" s="57" t="s">
        <v>322</v>
      </c>
      <c r="R67" s="58"/>
    </row>
    <row r="68" spans="1:18" s="9" customFormat="1" x14ac:dyDescent="0.25">
      <c r="A68" s="59"/>
      <c r="B68" s="51" t="s">
        <v>68</v>
      </c>
      <c r="C68" s="51" t="s">
        <v>180</v>
      </c>
      <c r="D68" s="51" t="s">
        <v>183</v>
      </c>
      <c r="E68" s="51" t="s">
        <v>181</v>
      </c>
      <c r="F68" s="51" t="s">
        <v>322</v>
      </c>
      <c r="G68" s="51"/>
      <c r="H68" s="55"/>
      <c r="I68" s="51"/>
      <c r="J68" s="51"/>
      <c r="K68" s="51"/>
      <c r="L68" s="51"/>
      <c r="M68" s="51"/>
      <c r="N68" s="51"/>
      <c r="O68" s="51"/>
      <c r="P68" s="51"/>
      <c r="Q68" s="57" t="s">
        <v>322</v>
      </c>
      <c r="R68" s="58"/>
    </row>
    <row r="69" spans="1:18" s="9" customFormat="1" x14ac:dyDescent="0.25">
      <c r="A69" s="55"/>
      <c r="B69" s="51" t="s">
        <v>18</v>
      </c>
      <c r="C69" s="51" t="s">
        <v>185</v>
      </c>
      <c r="D69" s="51" t="s">
        <v>186</v>
      </c>
      <c r="E69" s="51" t="s">
        <v>181</v>
      </c>
      <c r="F69" s="51" t="s">
        <v>322</v>
      </c>
      <c r="G69" s="51"/>
      <c r="H69" s="55"/>
      <c r="I69" s="51"/>
      <c r="J69" s="51"/>
      <c r="K69" s="51"/>
      <c r="L69" s="51"/>
      <c r="M69" s="51"/>
      <c r="N69" s="51"/>
      <c r="O69" s="51"/>
      <c r="P69" s="51"/>
      <c r="Q69" s="57" t="s">
        <v>322</v>
      </c>
      <c r="R69" s="58"/>
    </row>
    <row r="70" spans="1:18" s="9" customFormat="1" x14ac:dyDescent="0.25">
      <c r="A70" s="55"/>
      <c r="B70" s="51"/>
      <c r="C70" s="51"/>
      <c r="D70" s="51"/>
      <c r="E70" s="51"/>
      <c r="F70" s="51"/>
      <c r="G70" s="51"/>
      <c r="H70" s="55"/>
      <c r="I70" s="51"/>
      <c r="J70" s="51"/>
      <c r="K70" s="51"/>
      <c r="L70" s="51"/>
      <c r="M70" s="51"/>
      <c r="N70" s="51"/>
      <c r="O70" s="51"/>
      <c r="P70" s="51"/>
      <c r="Q70" s="57"/>
      <c r="R70" s="58"/>
    </row>
    <row r="71" spans="1:18" s="9" customFormat="1" x14ac:dyDescent="0.25">
      <c r="A71" s="55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7"/>
      <c r="R71" s="58"/>
    </row>
    <row r="72" spans="1:18" s="45" customFormat="1" x14ac:dyDescent="0.25">
      <c r="A72" s="55"/>
      <c r="B72" s="55"/>
      <c r="C72" s="55"/>
      <c r="D72" s="55"/>
      <c r="E72" s="55"/>
      <c r="F72" s="55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7"/>
      <c r="R72" s="58"/>
    </row>
    <row r="73" spans="1:18" s="45" customFormat="1" x14ac:dyDescent="0.25">
      <c r="A73" s="55"/>
      <c r="B73" s="55"/>
      <c r="C73" s="55"/>
      <c r="D73" s="55"/>
      <c r="E73" s="55"/>
      <c r="F73" s="55"/>
      <c r="G73" s="55"/>
      <c r="H73" s="55"/>
      <c r="I73" s="51"/>
      <c r="J73" s="51"/>
      <c r="K73" s="51"/>
      <c r="L73" s="51"/>
      <c r="M73" s="51"/>
      <c r="N73" s="51"/>
      <c r="O73" s="51"/>
      <c r="P73" s="51"/>
      <c r="Q73" s="57"/>
      <c r="R73" s="58"/>
    </row>
    <row r="74" spans="1:18" s="9" customFormat="1" x14ac:dyDescent="0.25">
      <c r="A74" s="55"/>
      <c r="B74" s="51" t="s">
        <v>246</v>
      </c>
      <c r="C74" s="51" t="s">
        <v>247</v>
      </c>
      <c r="D74" s="51" t="s">
        <v>248</v>
      </c>
      <c r="E74" s="51" t="s">
        <v>311</v>
      </c>
      <c r="F74" s="55" t="s">
        <v>322</v>
      </c>
      <c r="G74" s="55"/>
      <c r="H74" s="51"/>
      <c r="I74" s="51"/>
      <c r="J74" s="51"/>
      <c r="K74" s="51"/>
      <c r="L74" s="51"/>
      <c r="M74" s="51"/>
      <c r="N74" s="51"/>
      <c r="O74" s="51"/>
      <c r="P74" s="51"/>
      <c r="Q74" s="57" t="s">
        <v>322</v>
      </c>
      <c r="R74" s="58"/>
    </row>
    <row r="75" spans="1:18" s="9" customFormat="1" x14ac:dyDescent="0.25">
      <c r="A75" s="55"/>
      <c r="B75" s="51"/>
      <c r="C75" s="51"/>
      <c r="D75" s="51"/>
      <c r="E75" s="51"/>
      <c r="F75" s="51"/>
      <c r="G75" s="51"/>
      <c r="H75" s="55"/>
      <c r="I75" s="51"/>
      <c r="J75" s="51"/>
      <c r="K75" s="51"/>
      <c r="L75" s="51"/>
      <c r="M75" s="51"/>
      <c r="N75" s="51"/>
      <c r="O75" s="51"/>
      <c r="P75" s="51"/>
      <c r="Q75" s="57"/>
      <c r="R75" s="58"/>
    </row>
    <row r="76" spans="1:18" s="9" customFormat="1" x14ac:dyDescent="0.25">
      <c r="A76" s="55"/>
      <c r="B76" s="51" t="s">
        <v>246</v>
      </c>
      <c r="C76" s="51" t="s">
        <v>254</v>
      </c>
      <c r="D76" s="51" t="s">
        <v>256</v>
      </c>
      <c r="E76" s="51" t="s">
        <v>310</v>
      </c>
      <c r="F76" s="51" t="s">
        <v>322</v>
      </c>
      <c r="G76" s="51"/>
      <c r="H76" s="55"/>
      <c r="I76" s="51"/>
      <c r="J76" s="51"/>
      <c r="K76" s="51"/>
      <c r="L76" s="51"/>
      <c r="M76" s="51"/>
      <c r="N76" s="51"/>
      <c r="O76" s="51"/>
      <c r="P76" s="51"/>
      <c r="Q76" s="57" t="s">
        <v>322</v>
      </c>
      <c r="R76" s="58"/>
    </row>
    <row r="77" spans="1:18" s="9" customFormat="1" x14ac:dyDescent="0.25">
      <c r="A77" s="55"/>
      <c r="B77" s="51"/>
      <c r="C77" s="51"/>
      <c r="D77" s="51"/>
      <c r="E77" s="51"/>
      <c r="F77" s="51"/>
      <c r="G77" s="51"/>
      <c r="H77" s="55"/>
      <c r="I77" s="51"/>
      <c r="J77" s="51"/>
      <c r="K77" s="51"/>
      <c r="L77" s="51"/>
      <c r="M77" s="51"/>
      <c r="N77" s="51"/>
      <c r="O77" s="51"/>
      <c r="P77" s="51"/>
      <c r="Q77" s="57"/>
      <c r="R77" s="58"/>
    </row>
    <row r="78" spans="1:18" s="9" customFormat="1" x14ac:dyDescent="0.25">
      <c r="A78" s="55"/>
      <c r="B78" s="55" t="s">
        <v>116</v>
      </c>
      <c r="C78" s="55" t="s">
        <v>263</v>
      </c>
      <c r="D78" s="60" t="s">
        <v>264</v>
      </c>
      <c r="E78" s="55" t="s">
        <v>313</v>
      </c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61"/>
      <c r="R78" s="62"/>
    </row>
    <row r="79" spans="1:18" s="9" customFormat="1" x14ac:dyDescent="0.25">
      <c r="A79" s="59"/>
      <c r="B79" s="55"/>
      <c r="C79" s="55"/>
      <c r="D79" s="60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61"/>
      <c r="R79" s="62"/>
    </row>
    <row r="80" spans="1:18" s="9" customFormat="1" x14ac:dyDescent="0.25">
      <c r="A80" s="55"/>
      <c r="B80" s="55" t="s">
        <v>21</v>
      </c>
      <c r="C80" s="55" t="s">
        <v>22</v>
      </c>
      <c r="D80" s="55" t="s">
        <v>106</v>
      </c>
      <c r="E80" s="55" t="s">
        <v>19</v>
      </c>
      <c r="F80" s="55" t="s">
        <v>322</v>
      </c>
      <c r="G80" s="55"/>
      <c r="H80" s="55"/>
      <c r="I80" s="51"/>
      <c r="J80" s="51"/>
      <c r="K80" s="51"/>
      <c r="L80" s="51"/>
      <c r="M80" s="51"/>
      <c r="N80" s="51"/>
      <c r="O80" s="51"/>
      <c r="P80" s="51"/>
      <c r="Q80" s="57" t="s">
        <v>322</v>
      </c>
      <c r="R80" s="58"/>
    </row>
    <row r="81" spans="1:18" s="9" customFormat="1" x14ac:dyDescent="0.25">
      <c r="A81" s="59"/>
      <c r="B81" s="55"/>
      <c r="C81" s="55"/>
      <c r="D81" s="55"/>
      <c r="E81" s="55"/>
      <c r="F81" s="55"/>
      <c r="G81" s="55"/>
      <c r="H81" s="55"/>
      <c r="I81" s="51"/>
      <c r="J81" s="51"/>
      <c r="K81" s="51"/>
      <c r="L81" s="51"/>
      <c r="M81" s="51"/>
      <c r="N81" s="51"/>
      <c r="O81" s="51"/>
      <c r="P81" s="51"/>
      <c r="Q81" s="57"/>
      <c r="R81" s="58"/>
    </row>
  </sheetData>
  <sortState ref="S6:V19">
    <sortCondition ref="T6:T19"/>
  </sortState>
  <pageMargins left="0.70866141732283472" right="0.70866141732283472" top="0" bottom="0" header="0.31496062992125984" footer="0.31496062992125984"/>
  <pageSetup paperSize="9" scale="48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F1" sqref="F1:F1048576"/>
    </sheetView>
  </sheetViews>
  <sheetFormatPr defaultRowHeight="15.75" x14ac:dyDescent="0.25"/>
  <cols>
    <col min="1" max="1" width="4.42578125" style="67" bestFit="1" customWidth="1"/>
    <col min="2" max="2" width="8.42578125" style="4" bestFit="1" customWidth="1"/>
    <col min="3" max="3" width="11.5703125" style="4" bestFit="1" customWidth="1"/>
    <col min="4" max="4" width="18.42578125" style="4" bestFit="1" customWidth="1"/>
    <col min="5" max="5" width="16.85546875" style="4" bestFit="1" customWidth="1"/>
    <col min="6" max="6" width="3.42578125" style="67" bestFit="1" customWidth="1"/>
    <col min="7" max="7" width="6.140625" style="31" bestFit="1" customWidth="1"/>
    <col min="8" max="8" width="5.28515625" style="31" bestFit="1" customWidth="1"/>
    <col min="9" max="9" width="5.140625" style="31" bestFit="1" customWidth="1"/>
    <col min="10" max="10" width="5.28515625" style="31" bestFit="1" customWidth="1"/>
    <col min="11" max="11" width="6.140625" style="31" bestFit="1" customWidth="1"/>
    <col min="12" max="12" width="8" style="31" bestFit="1" customWidth="1"/>
    <col min="13" max="13" width="2.85546875" style="31" bestFit="1" customWidth="1"/>
    <col min="14" max="14" width="3.28515625" style="31" bestFit="1" customWidth="1"/>
    <col min="15" max="15" width="7.28515625" style="31" bestFit="1" customWidth="1"/>
    <col min="16" max="16" width="8.28515625" style="31" bestFit="1" customWidth="1"/>
    <col min="17" max="17" width="1.85546875" bestFit="1" customWidth="1"/>
    <col min="18" max="18" width="1.85546875" style="2" customWidth="1"/>
    <col min="19" max="19" width="21.7109375" bestFit="1" customWidth="1"/>
    <col min="21" max="21" width="2" bestFit="1" customWidth="1"/>
    <col min="22" max="22" width="2.42578125" bestFit="1" customWidth="1"/>
  </cols>
  <sheetData>
    <row r="1" spans="1:22" s="2" customFormat="1" ht="15" x14ac:dyDescent="0.25">
      <c r="A1" s="55"/>
      <c r="B1" s="5"/>
      <c r="C1" s="5"/>
      <c r="D1" s="5"/>
      <c r="E1" s="5"/>
      <c r="F1" s="55"/>
      <c r="G1" s="10" t="s">
        <v>80</v>
      </c>
      <c r="H1" s="10" t="s">
        <v>81</v>
      </c>
      <c r="I1" s="10" t="s">
        <v>82</v>
      </c>
      <c r="J1" s="7" t="s">
        <v>83</v>
      </c>
      <c r="K1" s="7" t="s">
        <v>84</v>
      </c>
      <c r="L1" s="7" t="s">
        <v>85</v>
      </c>
      <c r="M1" s="7" t="s">
        <v>86</v>
      </c>
      <c r="N1" s="7" t="s">
        <v>87</v>
      </c>
      <c r="O1" s="7" t="s">
        <v>88</v>
      </c>
      <c r="P1" s="7" t="s">
        <v>89</v>
      </c>
      <c r="Q1" s="22"/>
      <c r="R1" s="36"/>
    </row>
    <row r="2" spans="1:22" x14ac:dyDescent="0.25">
      <c r="A2" s="55"/>
      <c r="B2" s="5"/>
      <c r="C2" s="5"/>
      <c r="D2" s="5" t="s">
        <v>317</v>
      </c>
      <c r="E2" s="5"/>
      <c r="F2" s="55"/>
      <c r="G2" s="30"/>
      <c r="H2" s="30"/>
      <c r="I2" s="30"/>
      <c r="J2" s="29"/>
      <c r="K2" s="29"/>
      <c r="L2" s="29"/>
      <c r="M2" s="29"/>
      <c r="N2" s="29"/>
      <c r="O2" s="29"/>
      <c r="P2" s="29"/>
      <c r="Q2" s="22"/>
      <c r="R2" s="37"/>
      <c r="S2" s="33"/>
      <c r="T2" s="32"/>
      <c r="U2" s="32"/>
      <c r="V2" s="32"/>
    </row>
    <row r="3" spans="1:22" x14ac:dyDescent="0.25">
      <c r="A3" s="55"/>
      <c r="B3" s="5"/>
      <c r="C3" s="5"/>
      <c r="D3" s="5"/>
      <c r="E3" s="5"/>
      <c r="F3" s="55"/>
      <c r="G3" s="30"/>
      <c r="H3" s="30"/>
      <c r="I3" s="30"/>
      <c r="J3" s="29"/>
      <c r="K3" s="29"/>
      <c r="L3" s="29"/>
      <c r="M3" s="29"/>
      <c r="N3" s="29"/>
      <c r="O3" s="29"/>
      <c r="P3" s="29"/>
      <c r="Q3" s="13"/>
      <c r="R3" s="38"/>
      <c r="S3" s="34" t="s">
        <v>181</v>
      </c>
      <c r="T3" s="29">
        <v>17.12</v>
      </c>
      <c r="U3" s="32">
        <v>1</v>
      </c>
      <c r="V3" s="32" t="s">
        <v>330</v>
      </c>
    </row>
    <row r="4" spans="1:22" x14ac:dyDescent="0.25">
      <c r="A4" s="55"/>
      <c r="B4" s="5"/>
      <c r="C4" s="5"/>
      <c r="D4" s="5"/>
      <c r="E4" s="5"/>
      <c r="F4" s="55"/>
      <c r="G4" s="30"/>
      <c r="H4" s="30"/>
      <c r="I4" s="30"/>
      <c r="J4" s="29"/>
      <c r="K4" s="29"/>
      <c r="L4" s="29"/>
      <c r="M4" s="29"/>
      <c r="N4" s="29"/>
      <c r="O4" s="29"/>
      <c r="P4" s="29"/>
      <c r="Q4" s="13"/>
      <c r="R4" s="38"/>
      <c r="S4" s="34" t="s">
        <v>6</v>
      </c>
      <c r="T4" s="29">
        <v>17.37</v>
      </c>
      <c r="U4" s="32">
        <v>2</v>
      </c>
      <c r="V4" s="32" t="s">
        <v>330</v>
      </c>
    </row>
    <row r="5" spans="1:22" s="2" customFormat="1" x14ac:dyDescent="0.25">
      <c r="A5" s="55">
        <v>3.38</v>
      </c>
      <c r="B5" s="5" t="s">
        <v>161</v>
      </c>
      <c r="C5" s="5" t="s">
        <v>66</v>
      </c>
      <c r="D5" s="5" t="s">
        <v>67</v>
      </c>
      <c r="E5" s="5" t="s">
        <v>301</v>
      </c>
      <c r="F5" s="55"/>
      <c r="G5" s="5">
        <v>24.5</v>
      </c>
      <c r="H5" s="5">
        <v>24.5</v>
      </c>
      <c r="I5" s="5">
        <v>9.75</v>
      </c>
      <c r="J5" s="10">
        <f t="shared" ref="J5:J31" si="0">SUM(G5:I5)</f>
        <v>58.75</v>
      </c>
      <c r="K5" s="10">
        <f t="shared" ref="K5:K31" si="1">J5*0.5</f>
        <v>29.375</v>
      </c>
      <c r="L5" s="10">
        <f t="shared" ref="L5:L31" si="2">30-K5</f>
        <v>0.625</v>
      </c>
      <c r="M5" s="10"/>
      <c r="N5" s="10"/>
      <c r="O5" s="10">
        <f t="shared" ref="O5:O31" si="3">SUM(M5:N5)</f>
        <v>0</v>
      </c>
      <c r="P5" s="10">
        <f t="shared" ref="P5:P31" si="4">L5+O5</f>
        <v>0.625</v>
      </c>
      <c r="Q5" s="10">
        <v>1</v>
      </c>
      <c r="R5" s="39" t="s">
        <v>330</v>
      </c>
      <c r="S5" s="35" t="s">
        <v>19</v>
      </c>
      <c r="T5" s="29">
        <v>18.12</v>
      </c>
      <c r="U5" s="32">
        <v>3</v>
      </c>
      <c r="V5" s="32"/>
    </row>
    <row r="6" spans="1:22" s="2" customFormat="1" x14ac:dyDescent="0.25">
      <c r="A6" s="55"/>
      <c r="B6" s="5" t="s">
        <v>21</v>
      </c>
      <c r="C6" s="5" t="s">
        <v>22</v>
      </c>
      <c r="D6" s="5" t="s">
        <v>106</v>
      </c>
      <c r="E6" s="5" t="s">
        <v>19</v>
      </c>
      <c r="F6" s="55"/>
      <c r="G6" s="7">
        <v>24.5</v>
      </c>
      <c r="H6" s="7">
        <v>24</v>
      </c>
      <c r="I6" s="7">
        <v>9.75</v>
      </c>
      <c r="J6" s="10">
        <f t="shared" si="0"/>
        <v>58.25</v>
      </c>
      <c r="K6" s="10">
        <f t="shared" si="1"/>
        <v>29.125</v>
      </c>
      <c r="L6" s="10">
        <f t="shared" si="2"/>
        <v>0.875</v>
      </c>
      <c r="M6" s="10"/>
      <c r="N6" s="10"/>
      <c r="O6" s="10">
        <f t="shared" si="3"/>
        <v>0</v>
      </c>
      <c r="P6" s="10">
        <f t="shared" si="4"/>
        <v>0.875</v>
      </c>
      <c r="Q6" s="10">
        <v>2</v>
      </c>
      <c r="R6" s="39" t="s">
        <v>330</v>
      </c>
      <c r="S6" s="34" t="s">
        <v>301</v>
      </c>
      <c r="T6" s="29">
        <v>19.5</v>
      </c>
      <c r="U6" s="32">
        <v>4</v>
      </c>
      <c r="V6" s="32"/>
    </row>
    <row r="7" spans="1:22" x14ac:dyDescent="0.25">
      <c r="A7" s="55">
        <v>3.41</v>
      </c>
      <c r="B7" s="5" t="s">
        <v>187</v>
      </c>
      <c r="C7" s="5" t="s">
        <v>54</v>
      </c>
      <c r="D7" s="5" t="s">
        <v>55</v>
      </c>
      <c r="E7" s="5" t="s">
        <v>181</v>
      </c>
      <c r="F7" s="55"/>
      <c r="G7" s="7">
        <v>24.25</v>
      </c>
      <c r="H7" s="7">
        <v>24</v>
      </c>
      <c r="I7" s="7">
        <v>9.75</v>
      </c>
      <c r="J7" s="10">
        <f t="shared" si="0"/>
        <v>58</v>
      </c>
      <c r="K7" s="10">
        <f t="shared" si="1"/>
        <v>29</v>
      </c>
      <c r="L7" s="10">
        <f t="shared" si="2"/>
        <v>1</v>
      </c>
      <c r="M7" s="10"/>
      <c r="N7" s="10"/>
      <c r="O7" s="10">
        <f t="shared" si="3"/>
        <v>0</v>
      </c>
      <c r="P7" s="10">
        <f t="shared" si="4"/>
        <v>1</v>
      </c>
      <c r="Q7" s="10">
        <v>3</v>
      </c>
      <c r="R7" s="39"/>
      <c r="S7" s="34" t="s">
        <v>302</v>
      </c>
      <c r="T7" s="29">
        <v>24.5</v>
      </c>
      <c r="U7" s="32">
        <v>5</v>
      </c>
      <c r="V7" s="32"/>
    </row>
    <row r="8" spans="1:22" x14ac:dyDescent="0.25">
      <c r="A8" s="55">
        <v>3.44</v>
      </c>
      <c r="B8" s="5" t="s">
        <v>16</v>
      </c>
      <c r="C8" s="5" t="s">
        <v>17</v>
      </c>
      <c r="D8" s="5" t="s">
        <v>151</v>
      </c>
      <c r="E8" s="5" t="s">
        <v>6</v>
      </c>
      <c r="F8" s="55"/>
      <c r="G8" s="7">
        <v>23.75</v>
      </c>
      <c r="H8" s="7">
        <v>24.75</v>
      </c>
      <c r="I8" s="7">
        <v>9.25</v>
      </c>
      <c r="J8" s="10">
        <f t="shared" si="0"/>
        <v>57.75</v>
      </c>
      <c r="K8" s="10">
        <f t="shared" si="1"/>
        <v>28.875</v>
      </c>
      <c r="L8" s="10">
        <f t="shared" si="2"/>
        <v>1.125</v>
      </c>
      <c r="M8" s="10"/>
      <c r="N8" s="10"/>
      <c r="O8" s="10">
        <f t="shared" si="3"/>
        <v>0</v>
      </c>
      <c r="P8" s="10">
        <f t="shared" si="4"/>
        <v>1.125</v>
      </c>
      <c r="Q8" s="10">
        <v>4</v>
      </c>
      <c r="R8" s="39"/>
      <c r="S8" s="69" t="s">
        <v>307</v>
      </c>
      <c r="T8" s="68">
        <v>0</v>
      </c>
      <c r="U8" s="32"/>
      <c r="V8" s="32"/>
    </row>
    <row r="9" spans="1:22" x14ac:dyDescent="0.25">
      <c r="A9" s="55">
        <v>3.46</v>
      </c>
      <c r="B9" s="5" t="s">
        <v>220</v>
      </c>
      <c r="C9" s="5" t="s">
        <v>221</v>
      </c>
      <c r="D9" s="5" t="s">
        <v>222</v>
      </c>
      <c r="E9" s="5" t="s">
        <v>219</v>
      </c>
      <c r="F9" s="55"/>
      <c r="G9" s="7">
        <v>24</v>
      </c>
      <c r="H9" s="7">
        <v>24.5</v>
      </c>
      <c r="I9" s="7">
        <v>9.25</v>
      </c>
      <c r="J9" s="10">
        <f t="shared" si="0"/>
        <v>57.75</v>
      </c>
      <c r="K9" s="10">
        <f t="shared" si="1"/>
        <v>28.875</v>
      </c>
      <c r="L9" s="10">
        <f t="shared" si="2"/>
        <v>1.125</v>
      </c>
      <c r="M9" s="10"/>
      <c r="N9" s="10"/>
      <c r="O9" s="10">
        <f t="shared" si="3"/>
        <v>0</v>
      </c>
      <c r="P9" s="10">
        <f t="shared" si="4"/>
        <v>1.125</v>
      </c>
      <c r="Q9" s="10">
        <v>5</v>
      </c>
      <c r="R9" s="39"/>
      <c r="S9" s="69" t="s">
        <v>219</v>
      </c>
      <c r="T9" s="68">
        <v>0</v>
      </c>
      <c r="U9" s="32"/>
      <c r="V9" s="32"/>
    </row>
    <row r="10" spans="1:22" s="2" customFormat="1" ht="15" x14ac:dyDescent="0.25">
      <c r="A10" s="55"/>
      <c r="B10" s="5" t="s">
        <v>157</v>
      </c>
      <c r="C10" s="5" t="s">
        <v>158</v>
      </c>
      <c r="D10" s="5" t="s">
        <v>321</v>
      </c>
      <c r="E10" s="5" t="s">
        <v>302</v>
      </c>
      <c r="F10" s="55"/>
      <c r="G10" s="7">
        <v>24</v>
      </c>
      <c r="H10" s="7">
        <v>24</v>
      </c>
      <c r="I10" s="7">
        <v>8.75</v>
      </c>
      <c r="J10" s="10">
        <f t="shared" si="0"/>
        <v>56.75</v>
      </c>
      <c r="K10" s="10">
        <f t="shared" si="1"/>
        <v>28.375</v>
      </c>
      <c r="L10" s="10">
        <f t="shared" si="2"/>
        <v>1.625</v>
      </c>
      <c r="M10" s="10"/>
      <c r="N10" s="10"/>
      <c r="O10" s="10">
        <f t="shared" si="3"/>
        <v>0</v>
      </c>
      <c r="P10" s="10">
        <f t="shared" si="4"/>
        <v>1.625</v>
      </c>
      <c r="Q10" s="10">
        <v>6</v>
      </c>
      <c r="R10" s="26"/>
      <c r="S10" s="1"/>
      <c r="T10" s="1"/>
    </row>
    <row r="11" spans="1:22" ht="15" x14ac:dyDescent="0.25">
      <c r="A11" s="55">
        <v>3.48</v>
      </c>
      <c r="B11" s="5" t="s">
        <v>56</v>
      </c>
      <c r="C11" s="5" t="s">
        <v>122</v>
      </c>
      <c r="D11" s="5" t="s">
        <v>144</v>
      </c>
      <c r="E11" s="5" t="s">
        <v>307</v>
      </c>
      <c r="F11" s="55"/>
      <c r="G11" s="7">
        <v>23</v>
      </c>
      <c r="H11" s="7">
        <v>22</v>
      </c>
      <c r="I11" s="7">
        <v>9</v>
      </c>
      <c r="J11" s="10">
        <f t="shared" si="0"/>
        <v>54</v>
      </c>
      <c r="K11" s="10">
        <f t="shared" si="1"/>
        <v>27</v>
      </c>
      <c r="L11" s="10">
        <f t="shared" si="2"/>
        <v>3</v>
      </c>
      <c r="M11" s="10"/>
      <c r="N11" s="10"/>
      <c r="O11" s="10">
        <f t="shared" si="3"/>
        <v>0</v>
      </c>
      <c r="P11" s="10">
        <f t="shared" si="4"/>
        <v>3</v>
      </c>
      <c r="Q11" s="10"/>
      <c r="R11" s="26"/>
      <c r="S11" s="1"/>
      <c r="T11" s="1"/>
    </row>
    <row r="12" spans="1:22" s="2" customFormat="1" ht="15" x14ac:dyDescent="0.25">
      <c r="A12" s="55"/>
      <c r="B12" s="5" t="s">
        <v>7</v>
      </c>
      <c r="C12" s="5" t="s">
        <v>8</v>
      </c>
      <c r="D12" s="5" t="s">
        <v>145</v>
      </c>
      <c r="E12" s="5" t="s">
        <v>307</v>
      </c>
      <c r="F12" s="55"/>
      <c r="G12" s="7">
        <v>19</v>
      </c>
      <c r="H12" s="7">
        <v>22.75</v>
      </c>
      <c r="I12" s="7">
        <v>9.5</v>
      </c>
      <c r="J12" s="10">
        <f t="shared" si="0"/>
        <v>51.25</v>
      </c>
      <c r="K12" s="10">
        <f t="shared" si="1"/>
        <v>25.625</v>
      </c>
      <c r="L12" s="10">
        <f t="shared" si="2"/>
        <v>4.375</v>
      </c>
      <c r="M12" s="10"/>
      <c r="N12" s="10"/>
      <c r="O12" s="10">
        <f t="shared" si="3"/>
        <v>0</v>
      </c>
      <c r="P12" s="10">
        <f t="shared" si="4"/>
        <v>4.375</v>
      </c>
      <c r="Q12" s="10"/>
      <c r="R12" s="26"/>
      <c r="S12" s="1"/>
      <c r="T12" s="1"/>
    </row>
    <row r="13" spans="1:22" ht="15" x14ac:dyDescent="0.25">
      <c r="A13" s="59">
        <v>3.5</v>
      </c>
      <c r="B13" s="5" t="s">
        <v>68</v>
      </c>
      <c r="C13" s="5" t="s">
        <v>69</v>
      </c>
      <c r="D13" s="5" t="s">
        <v>160</v>
      </c>
      <c r="E13" s="5" t="s">
        <v>302</v>
      </c>
      <c r="F13" s="55"/>
      <c r="G13" s="7">
        <v>24.5</v>
      </c>
      <c r="H13" s="7">
        <v>24</v>
      </c>
      <c r="I13" s="7">
        <v>9.75</v>
      </c>
      <c r="J13" s="10">
        <f t="shared" si="0"/>
        <v>58.25</v>
      </c>
      <c r="K13" s="10">
        <f t="shared" si="1"/>
        <v>29.125</v>
      </c>
      <c r="L13" s="10">
        <f t="shared" si="2"/>
        <v>0.875</v>
      </c>
      <c r="M13" s="10">
        <v>4</v>
      </c>
      <c r="N13" s="10"/>
      <c r="O13" s="10">
        <f t="shared" si="3"/>
        <v>4</v>
      </c>
      <c r="P13" s="10">
        <f t="shared" si="4"/>
        <v>4.875</v>
      </c>
      <c r="Q13" s="10"/>
      <c r="R13" s="26"/>
      <c r="S13" s="1"/>
      <c r="T13" s="1"/>
    </row>
    <row r="14" spans="1:22" ht="15" x14ac:dyDescent="0.25">
      <c r="A14" s="59">
        <v>3.52</v>
      </c>
      <c r="B14" s="5" t="s">
        <v>131</v>
      </c>
      <c r="C14" s="5" t="s">
        <v>132</v>
      </c>
      <c r="D14" s="5" t="s">
        <v>133</v>
      </c>
      <c r="E14" s="5" t="s">
        <v>334</v>
      </c>
      <c r="F14" s="55"/>
      <c r="G14" s="7">
        <v>24</v>
      </c>
      <c r="H14" s="7">
        <v>24.25</v>
      </c>
      <c r="I14" s="7">
        <v>9.5</v>
      </c>
      <c r="J14" s="10">
        <f t="shared" si="0"/>
        <v>57.75</v>
      </c>
      <c r="K14" s="10">
        <f t="shared" si="1"/>
        <v>28.875</v>
      </c>
      <c r="L14" s="10">
        <f t="shared" si="2"/>
        <v>1.125</v>
      </c>
      <c r="M14" s="10">
        <v>4</v>
      </c>
      <c r="N14" s="10"/>
      <c r="O14" s="10">
        <f t="shared" si="3"/>
        <v>4</v>
      </c>
      <c r="P14" s="10">
        <f t="shared" si="4"/>
        <v>5.125</v>
      </c>
      <c r="Q14" s="10"/>
      <c r="R14" s="26"/>
      <c r="S14" s="1"/>
      <c r="T14" s="1"/>
    </row>
    <row r="15" spans="1:22" s="2" customFormat="1" ht="15" x14ac:dyDescent="0.25">
      <c r="A15" s="59"/>
      <c r="B15" s="5" t="s">
        <v>11</v>
      </c>
      <c r="C15" s="5" t="s">
        <v>12</v>
      </c>
      <c r="D15" s="5" t="s">
        <v>13</v>
      </c>
      <c r="E15" s="5" t="s">
        <v>6</v>
      </c>
      <c r="F15" s="55"/>
      <c r="G15" s="7">
        <v>24.25</v>
      </c>
      <c r="H15" s="7">
        <v>24.25</v>
      </c>
      <c r="I15" s="7">
        <v>9</v>
      </c>
      <c r="J15" s="10">
        <f t="shared" si="0"/>
        <v>57.5</v>
      </c>
      <c r="K15" s="10">
        <f t="shared" si="1"/>
        <v>28.75</v>
      </c>
      <c r="L15" s="10">
        <f t="shared" si="2"/>
        <v>1.25</v>
      </c>
      <c r="M15" s="10">
        <v>4</v>
      </c>
      <c r="N15" s="10"/>
      <c r="O15" s="10">
        <f t="shared" si="3"/>
        <v>4</v>
      </c>
      <c r="P15" s="10">
        <f t="shared" si="4"/>
        <v>5.25</v>
      </c>
      <c r="Q15" s="10"/>
      <c r="R15" s="26"/>
      <c r="S15" s="1"/>
      <c r="T15" s="1"/>
    </row>
    <row r="16" spans="1:22" ht="15" x14ac:dyDescent="0.25">
      <c r="A16" s="55">
        <v>3.54</v>
      </c>
      <c r="B16" s="5" t="s">
        <v>59</v>
      </c>
      <c r="C16" s="5" t="s">
        <v>61</v>
      </c>
      <c r="D16" s="5" t="s">
        <v>60</v>
      </c>
      <c r="E16" s="5" t="s">
        <v>181</v>
      </c>
      <c r="F16" s="55"/>
      <c r="G16" s="7">
        <v>24.5</v>
      </c>
      <c r="H16" s="7">
        <v>23.5</v>
      </c>
      <c r="I16" s="7">
        <v>8.75</v>
      </c>
      <c r="J16" s="10">
        <f t="shared" si="0"/>
        <v>56.75</v>
      </c>
      <c r="K16" s="10">
        <f t="shared" si="1"/>
        <v>28.375</v>
      </c>
      <c r="L16" s="10">
        <f t="shared" si="2"/>
        <v>1.625</v>
      </c>
      <c r="M16" s="10">
        <v>4</v>
      </c>
      <c r="N16" s="10"/>
      <c r="O16" s="10">
        <f t="shared" si="3"/>
        <v>4</v>
      </c>
      <c r="P16" s="10">
        <f t="shared" si="4"/>
        <v>5.625</v>
      </c>
      <c r="Q16" s="10"/>
      <c r="R16" s="26"/>
      <c r="S16" s="1"/>
      <c r="T16" s="1"/>
    </row>
    <row r="17" spans="1:20" ht="15" x14ac:dyDescent="0.25">
      <c r="A17" s="55">
        <v>3.57</v>
      </c>
      <c r="B17" s="5" t="s">
        <v>43</v>
      </c>
      <c r="C17" s="5" t="s">
        <v>99</v>
      </c>
      <c r="D17" s="5" t="s">
        <v>107</v>
      </c>
      <c r="E17" s="5" t="s">
        <v>19</v>
      </c>
      <c r="F17" s="55"/>
      <c r="G17" s="7">
        <v>24</v>
      </c>
      <c r="H17" s="7">
        <v>23</v>
      </c>
      <c r="I17" s="7">
        <v>9.25</v>
      </c>
      <c r="J17" s="10">
        <f t="shared" si="0"/>
        <v>56.25</v>
      </c>
      <c r="K17" s="10">
        <f t="shared" si="1"/>
        <v>28.125</v>
      </c>
      <c r="L17" s="10">
        <f t="shared" si="2"/>
        <v>1.875</v>
      </c>
      <c r="M17" s="10">
        <v>4</v>
      </c>
      <c r="N17" s="10"/>
      <c r="O17" s="10">
        <f t="shared" si="3"/>
        <v>4</v>
      </c>
      <c r="P17" s="10">
        <f t="shared" si="4"/>
        <v>5.875</v>
      </c>
      <c r="Q17" s="10"/>
      <c r="R17" s="26"/>
      <c r="S17" s="1"/>
      <c r="T17" s="1"/>
    </row>
    <row r="18" spans="1:20" ht="15" x14ac:dyDescent="0.25">
      <c r="A18" s="59">
        <v>4</v>
      </c>
      <c r="B18" s="5" t="s">
        <v>157</v>
      </c>
      <c r="C18" s="5" t="s">
        <v>158</v>
      </c>
      <c r="D18" s="5" t="s">
        <v>74</v>
      </c>
      <c r="E18" s="5" t="s">
        <v>301</v>
      </c>
      <c r="F18" s="55"/>
      <c r="G18" s="5">
        <v>22.75</v>
      </c>
      <c r="H18" s="5">
        <v>21.5</v>
      </c>
      <c r="I18" s="5">
        <v>8.75</v>
      </c>
      <c r="J18" s="10">
        <f t="shared" si="0"/>
        <v>53</v>
      </c>
      <c r="K18" s="10">
        <f t="shared" si="1"/>
        <v>26.5</v>
      </c>
      <c r="L18" s="10">
        <f t="shared" si="2"/>
        <v>3.5</v>
      </c>
      <c r="M18" s="10">
        <v>4</v>
      </c>
      <c r="N18" s="10"/>
      <c r="O18" s="10">
        <f t="shared" si="3"/>
        <v>4</v>
      </c>
      <c r="P18" s="10">
        <f t="shared" si="4"/>
        <v>7.5</v>
      </c>
      <c r="Q18" s="10"/>
      <c r="R18" s="26"/>
      <c r="S18" s="1"/>
      <c r="T18" s="1"/>
    </row>
    <row r="19" spans="1:20" ht="15" x14ac:dyDescent="0.25">
      <c r="A19" s="55">
        <v>4.03</v>
      </c>
      <c r="B19" s="5" t="s">
        <v>27</v>
      </c>
      <c r="C19" s="5" t="s">
        <v>155</v>
      </c>
      <c r="D19" s="5" t="s">
        <v>184</v>
      </c>
      <c r="E19" s="5" t="s">
        <v>181</v>
      </c>
      <c r="F19" s="55"/>
      <c r="G19" s="7">
        <v>23</v>
      </c>
      <c r="H19" s="7">
        <v>23</v>
      </c>
      <c r="I19" s="7">
        <v>9</v>
      </c>
      <c r="J19" s="10">
        <f t="shared" si="0"/>
        <v>55</v>
      </c>
      <c r="K19" s="10">
        <f t="shared" si="1"/>
        <v>27.5</v>
      </c>
      <c r="L19" s="10">
        <f t="shared" si="2"/>
        <v>2.5</v>
      </c>
      <c r="M19" s="10">
        <v>8</v>
      </c>
      <c r="N19" s="10"/>
      <c r="O19" s="10">
        <f t="shared" si="3"/>
        <v>8</v>
      </c>
      <c r="P19" s="10">
        <f t="shared" si="4"/>
        <v>10.5</v>
      </c>
      <c r="Q19" s="10"/>
      <c r="R19" s="26"/>
      <c r="S19" s="1"/>
      <c r="T19" s="1"/>
    </row>
    <row r="20" spans="1:20" ht="15" x14ac:dyDescent="0.25">
      <c r="A20" s="55">
        <v>4.0599999999999996</v>
      </c>
      <c r="B20" s="5" t="s">
        <v>4</v>
      </c>
      <c r="C20" s="5" t="s">
        <v>5</v>
      </c>
      <c r="D20" s="5" t="s">
        <v>9</v>
      </c>
      <c r="E20" s="5" t="s">
        <v>6</v>
      </c>
      <c r="F20" s="55"/>
      <c r="G20" s="7">
        <v>22.75</v>
      </c>
      <c r="H20" s="7">
        <v>22.5</v>
      </c>
      <c r="I20" s="7">
        <v>8.75</v>
      </c>
      <c r="J20" s="10">
        <f t="shared" si="0"/>
        <v>54</v>
      </c>
      <c r="K20" s="10">
        <f t="shared" si="1"/>
        <v>27</v>
      </c>
      <c r="L20" s="10">
        <f t="shared" si="2"/>
        <v>3</v>
      </c>
      <c r="M20" s="10">
        <v>8</v>
      </c>
      <c r="N20" s="10"/>
      <c r="O20" s="10">
        <f t="shared" si="3"/>
        <v>8</v>
      </c>
      <c r="P20" s="10">
        <f t="shared" si="4"/>
        <v>11</v>
      </c>
      <c r="Q20" s="10"/>
      <c r="R20" s="26"/>
      <c r="S20" s="1"/>
      <c r="T20" s="1"/>
    </row>
    <row r="21" spans="1:20" ht="15" x14ac:dyDescent="0.25">
      <c r="A21" s="55">
        <v>4.08</v>
      </c>
      <c r="B21" s="5" t="s">
        <v>20</v>
      </c>
      <c r="C21" s="5" t="s">
        <v>23</v>
      </c>
      <c r="D21" s="5" t="s">
        <v>108</v>
      </c>
      <c r="E21" s="5" t="s">
        <v>19</v>
      </c>
      <c r="F21" s="55"/>
      <c r="G21" s="7">
        <v>24.25</v>
      </c>
      <c r="H21" s="7">
        <v>24</v>
      </c>
      <c r="I21" s="7">
        <v>9</v>
      </c>
      <c r="J21" s="10">
        <f t="shared" si="0"/>
        <v>57.25</v>
      </c>
      <c r="K21" s="10">
        <f t="shared" si="1"/>
        <v>28.625</v>
      </c>
      <c r="L21" s="10">
        <f t="shared" si="2"/>
        <v>1.375</v>
      </c>
      <c r="M21" s="10">
        <v>8</v>
      </c>
      <c r="N21" s="10">
        <v>2</v>
      </c>
      <c r="O21" s="10">
        <f t="shared" si="3"/>
        <v>10</v>
      </c>
      <c r="P21" s="10">
        <f t="shared" si="4"/>
        <v>11.375</v>
      </c>
      <c r="Q21" s="10"/>
      <c r="R21" s="26"/>
      <c r="S21" s="1"/>
      <c r="T21" s="1"/>
    </row>
    <row r="22" spans="1:20" ht="15" x14ac:dyDescent="0.25">
      <c r="A22" s="55">
        <v>4.1100000000000003</v>
      </c>
      <c r="B22" s="5" t="s">
        <v>68</v>
      </c>
      <c r="C22" s="5" t="s">
        <v>69</v>
      </c>
      <c r="D22" s="5" t="s">
        <v>320</v>
      </c>
      <c r="E22" s="5" t="s">
        <v>301</v>
      </c>
      <c r="F22" s="55"/>
      <c r="G22" s="5">
        <v>22.5</v>
      </c>
      <c r="H22" s="5">
        <v>22</v>
      </c>
      <c r="I22" s="5">
        <v>8.75</v>
      </c>
      <c r="J22" s="10">
        <f t="shared" si="0"/>
        <v>53.25</v>
      </c>
      <c r="K22" s="10">
        <f t="shared" si="1"/>
        <v>26.625</v>
      </c>
      <c r="L22" s="10">
        <f t="shared" si="2"/>
        <v>3.375</v>
      </c>
      <c r="M22" s="10">
        <v>8</v>
      </c>
      <c r="N22" s="10"/>
      <c r="O22" s="10">
        <f t="shared" si="3"/>
        <v>8</v>
      </c>
      <c r="P22" s="10">
        <f t="shared" si="4"/>
        <v>11.375</v>
      </c>
      <c r="Q22" s="10"/>
      <c r="R22" s="26"/>
      <c r="S22" s="1"/>
      <c r="T22" s="1"/>
    </row>
    <row r="23" spans="1:20" ht="15" x14ac:dyDescent="0.25">
      <c r="A23" s="55">
        <v>4.1399999999999997</v>
      </c>
      <c r="B23" s="5" t="s">
        <v>59</v>
      </c>
      <c r="C23" s="5" t="s">
        <v>61</v>
      </c>
      <c r="D23" s="5" t="s">
        <v>188</v>
      </c>
      <c r="E23" s="5" t="s">
        <v>181</v>
      </c>
      <c r="F23" s="55" t="s">
        <v>308</v>
      </c>
      <c r="G23" s="10">
        <v>24.5</v>
      </c>
      <c r="H23" s="10">
        <v>23.5</v>
      </c>
      <c r="I23" s="10">
        <v>8.75</v>
      </c>
      <c r="J23" s="10">
        <f t="shared" si="0"/>
        <v>56.75</v>
      </c>
      <c r="K23" s="10">
        <f t="shared" si="1"/>
        <v>28.375</v>
      </c>
      <c r="L23" s="10">
        <f t="shared" si="2"/>
        <v>1.625</v>
      </c>
      <c r="M23" s="10">
        <v>4</v>
      </c>
      <c r="N23" s="10">
        <v>6</v>
      </c>
      <c r="O23" s="10">
        <f t="shared" si="3"/>
        <v>10</v>
      </c>
      <c r="P23" s="10">
        <f t="shared" si="4"/>
        <v>11.625</v>
      </c>
      <c r="Q23" s="10"/>
      <c r="R23" s="26"/>
      <c r="S23" s="1"/>
      <c r="T23" s="1"/>
    </row>
    <row r="24" spans="1:20" s="2" customFormat="1" ht="15" x14ac:dyDescent="0.25">
      <c r="A24" s="55"/>
      <c r="B24" s="5" t="s">
        <v>177</v>
      </c>
      <c r="C24" s="5"/>
      <c r="D24" s="5" t="s">
        <v>79</v>
      </c>
      <c r="E24" s="5" t="s">
        <v>176</v>
      </c>
      <c r="F24" s="55"/>
      <c r="G24" s="7">
        <v>20.5</v>
      </c>
      <c r="H24" s="7">
        <v>20.5</v>
      </c>
      <c r="I24" s="7">
        <v>8</v>
      </c>
      <c r="J24" s="10">
        <f t="shared" si="0"/>
        <v>49</v>
      </c>
      <c r="K24" s="10">
        <f t="shared" si="1"/>
        <v>24.5</v>
      </c>
      <c r="L24" s="10">
        <f t="shared" si="2"/>
        <v>5.5</v>
      </c>
      <c r="M24" s="10">
        <v>8</v>
      </c>
      <c r="N24" s="10">
        <v>3</v>
      </c>
      <c r="O24" s="10">
        <f t="shared" si="3"/>
        <v>11</v>
      </c>
      <c r="P24" s="10">
        <f t="shared" si="4"/>
        <v>16.5</v>
      </c>
      <c r="Q24" s="10"/>
      <c r="R24" s="26"/>
      <c r="S24" s="1"/>
      <c r="T24" s="1"/>
    </row>
    <row r="25" spans="1:20" ht="15" x14ac:dyDescent="0.25">
      <c r="A25" s="55">
        <v>4.16</v>
      </c>
      <c r="B25" s="5" t="s">
        <v>7</v>
      </c>
      <c r="C25" s="5" t="s">
        <v>64</v>
      </c>
      <c r="D25" s="5" t="s">
        <v>164</v>
      </c>
      <c r="E25" s="5" t="s">
        <v>302</v>
      </c>
      <c r="F25" s="55"/>
      <c r="G25" s="7">
        <v>20</v>
      </c>
      <c r="H25" s="7">
        <v>20</v>
      </c>
      <c r="I25" s="7">
        <v>8</v>
      </c>
      <c r="J25" s="10">
        <f t="shared" si="0"/>
        <v>48</v>
      </c>
      <c r="K25" s="10">
        <f t="shared" si="1"/>
        <v>24</v>
      </c>
      <c r="L25" s="10">
        <f t="shared" si="2"/>
        <v>6</v>
      </c>
      <c r="M25" s="10">
        <v>12</v>
      </c>
      <c r="N25" s="10"/>
      <c r="O25" s="10">
        <f t="shared" si="3"/>
        <v>12</v>
      </c>
      <c r="P25" s="10">
        <f t="shared" si="4"/>
        <v>18</v>
      </c>
      <c r="Q25" s="10"/>
      <c r="R25" s="26"/>
      <c r="S25" s="1"/>
      <c r="T25" s="1"/>
    </row>
    <row r="26" spans="1:20" ht="15" x14ac:dyDescent="0.25">
      <c r="A26" s="55">
        <v>4.18</v>
      </c>
      <c r="B26" s="5" t="s">
        <v>117</v>
      </c>
      <c r="C26" s="5" t="s">
        <v>118</v>
      </c>
      <c r="D26" s="5" t="s">
        <v>119</v>
      </c>
      <c r="E26" s="5" t="s">
        <v>120</v>
      </c>
      <c r="F26" s="55" t="s">
        <v>171</v>
      </c>
      <c r="G26" s="7"/>
      <c r="H26" s="7"/>
      <c r="I26" s="7"/>
      <c r="J26" s="10">
        <f t="shared" si="0"/>
        <v>0</v>
      </c>
      <c r="K26" s="10">
        <f t="shared" si="1"/>
        <v>0</v>
      </c>
      <c r="L26" s="10">
        <f t="shared" si="2"/>
        <v>30</v>
      </c>
      <c r="M26" s="10"/>
      <c r="N26" s="10"/>
      <c r="O26" s="10">
        <f t="shared" si="3"/>
        <v>0</v>
      </c>
      <c r="P26" s="10">
        <f t="shared" si="4"/>
        <v>30</v>
      </c>
      <c r="Q26" s="10"/>
      <c r="R26" s="26"/>
      <c r="S26" s="1"/>
      <c r="T26" s="1"/>
    </row>
    <row r="27" spans="1:20" ht="15" x14ac:dyDescent="0.25">
      <c r="A27" s="59">
        <v>4.2</v>
      </c>
      <c r="B27" s="5" t="s">
        <v>216</v>
      </c>
      <c r="C27" s="5" t="s">
        <v>217</v>
      </c>
      <c r="D27" s="5" t="s">
        <v>218</v>
      </c>
      <c r="E27" s="5" t="s">
        <v>219</v>
      </c>
      <c r="F27" s="55"/>
      <c r="G27" s="7">
        <v>20.5</v>
      </c>
      <c r="H27" s="7">
        <v>20.75</v>
      </c>
      <c r="I27" s="7">
        <v>8.5</v>
      </c>
      <c r="J27" s="10">
        <f t="shared" si="0"/>
        <v>49.75</v>
      </c>
      <c r="K27" s="10">
        <f t="shared" si="1"/>
        <v>24.875</v>
      </c>
      <c r="L27" s="10">
        <f t="shared" si="2"/>
        <v>5.125</v>
      </c>
      <c r="M27" s="10">
        <v>8</v>
      </c>
      <c r="N27" s="10">
        <v>19</v>
      </c>
      <c r="O27" s="10">
        <f t="shared" si="3"/>
        <v>27</v>
      </c>
      <c r="P27" s="10">
        <f t="shared" si="4"/>
        <v>32.125</v>
      </c>
      <c r="Q27" s="10"/>
      <c r="R27" s="26"/>
      <c r="S27" s="1"/>
      <c r="T27" s="1"/>
    </row>
    <row r="28" spans="1:20" ht="15" x14ac:dyDescent="0.25">
      <c r="A28" s="55">
        <v>4.2300000000000004</v>
      </c>
      <c r="B28" s="5" t="s">
        <v>24</v>
      </c>
      <c r="C28" s="5" t="s">
        <v>23</v>
      </c>
      <c r="D28" s="5" t="s">
        <v>109</v>
      </c>
      <c r="E28" s="5" t="s">
        <v>19</v>
      </c>
      <c r="F28" s="55" t="s">
        <v>322</v>
      </c>
      <c r="G28" s="7"/>
      <c r="H28" s="7"/>
      <c r="I28" s="7"/>
      <c r="J28" s="10">
        <f t="shared" si="0"/>
        <v>0</v>
      </c>
      <c r="K28" s="10">
        <f t="shared" si="1"/>
        <v>0</v>
      </c>
      <c r="L28" s="10">
        <f t="shared" si="2"/>
        <v>30</v>
      </c>
      <c r="M28" s="10">
        <v>8</v>
      </c>
      <c r="N28" s="10"/>
      <c r="O28" s="10">
        <f t="shared" si="3"/>
        <v>8</v>
      </c>
      <c r="P28" s="10">
        <f t="shared" si="4"/>
        <v>38</v>
      </c>
      <c r="Q28" s="10" t="s">
        <v>322</v>
      </c>
      <c r="R28" s="26"/>
      <c r="S28" s="1"/>
      <c r="T28" s="1"/>
    </row>
    <row r="29" spans="1:20" s="2" customFormat="1" ht="15" x14ac:dyDescent="0.25">
      <c r="A29" s="55"/>
      <c r="B29" s="5" t="s">
        <v>257</v>
      </c>
      <c r="C29" s="5" t="s">
        <v>238</v>
      </c>
      <c r="D29" s="5" t="s">
        <v>258</v>
      </c>
      <c r="E29" s="5" t="s">
        <v>120</v>
      </c>
      <c r="F29" s="55" t="s">
        <v>308</v>
      </c>
      <c r="G29" s="7">
        <v>23</v>
      </c>
      <c r="H29" s="7">
        <v>19</v>
      </c>
      <c r="I29" s="7">
        <v>8.25</v>
      </c>
      <c r="J29" s="10">
        <f t="shared" si="0"/>
        <v>50.25</v>
      </c>
      <c r="K29" s="10">
        <f t="shared" si="1"/>
        <v>25.125</v>
      </c>
      <c r="L29" s="10">
        <f t="shared" si="2"/>
        <v>4.875</v>
      </c>
      <c r="M29" s="10">
        <v>4</v>
      </c>
      <c r="N29" s="10">
        <v>30</v>
      </c>
      <c r="O29" s="10">
        <f t="shared" si="3"/>
        <v>34</v>
      </c>
      <c r="P29" s="10">
        <f t="shared" si="4"/>
        <v>38.875</v>
      </c>
      <c r="Q29" s="10"/>
      <c r="R29" s="26"/>
      <c r="S29" s="1"/>
      <c r="T29" s="1"/>
    </row>
    <row r="30" spans="1:20" ht="15" x14ac:dyDescent="0.25">
      <c r="A30" s="55">
        <v>4.26</v>
      </c>
      <c r="B30" s="5" t="s">
        <v>26</v>
      </c>
      <c r="C30" s="5" t="s">
        <v>58</v>
      </c>
      <c r="D30" s="5" t="s">
        <v>182</v>
      </c>
      <c r="E30" s="5" t="s">
        <v>181</v>
      </c>
      <c r="F30" s="55" t="s">
        <v>308</v>
      </c>
      <c r="G30" s="7">
        <v>16</v>
      </c>
      <c r="H30" s="7">
        <v>15</v>
      </c>
      <c r="I30" s="7">
        <v>6</v>
      </c>
      <c r="J30" s="10">
        <f t="shared" si="0"/>
        <v>37</v>
      </c>
      <c r="K30" s="10">
        <f t="shared" si="1"/>
        <v>18.5</v>
      </c>
      <c r="L30" s="10">
        <f t="shared" si="2"/>
        <v>11.5</v>
      </c>
      <c r="M30" s="10">
        <v>16</v>
      </c>
      <c r="N30" s="10">
        <v>25</v>
      </c>
      <c r="O30" s="10">
        <f t="shared" si="3"/>
        <v>41</v>
      </c>
      <c r="P30" s="10">
        <f t="shared" si="4"/>
        <v>52.5</v>
      </c>
      <c r="Q30" s="10"/>
      <c r="R30" s="26"/>
      <c r="S30" s="1"/>
      <c r="T30" s="1"/>
    </row>
    <row r="31" spans="1:20" ht="15" x14ac:dyDescent="0.25">
      <c r="A31" s="55">
        <v>4.28</v>
      </c>
      <c r="B31" s="5" t="s">
        <v>70</v>
      </c>
      <c r="C31" s="5" t="s">
        <v>71</v>
      </c>
      <c r="D31" s="5" t="s">
        <v>72</v>
      </c>
      <c r="E31" s="5" t="s">
        <v>302</v>
      </c>
      <c r="F31" s="55"/>
      <c r="G31" s="7">
        <v>18.5</v>
      </c>
      <c r="H31" s="7">
        <v>17</v>
      </c>
      <c r="I31" s="7">
        <v>7</v>
      </c>
      <c r="J31" s="10">
        <f t="shared" si="0"/>
        <v>42.5</v>
      </c>
      <c r="K31" s="10">
        <f t="shared" si="1"/>
        <v>21.25</v>
      </c>
      <c r="L31" s="10">
        <f t="shared" si="2"/>
        <v>8.75</v>
      </c>
      <c r="M31" s="10">
        <v>20</v>
      </c>
      <c r="N31" s="10">
        <v>25</v>
      </c>
      <c r="O31" s="10">
        <f t="shared" si="3"/>
        <v>45</v>
      </c>
      <c r="P31" s="10">
        <f t="shared" si="4"/>
        <v>53.75</v>
      </c>
      <c r="Q31" s="10"/>
      <c r="R31" s="26"/>
      <c r="S31" s="1"/>
      <c r="T31" s="1"/>
    </row>
    <row r="32" spans="1:20" ht="15" x14ac:dyDescent="0.25">
      <c r="A32" s="59">
        <v>4.3</v>
      </c>
      <c r="B32" s="55"/>
      <c r="C32" s="55"/>
      <c r="D32" s="55"/>
      <c r="E32" s="55"/>
      <c r="F32" s="55"/>
      <c r="G32" s="56"/>
      <c r="H32" s="56"/>
      <c r="I32" s="56"/>
      <c r="J32" s="51"/>
      <c r="K32" s="51"/>
      <c r="L32" s="51"/>
      <c r="M32" s="51"/>
      <c r="N32" s="51"/>
      <c r="O32" s="51"/>
      <c r="P32" s="51"/>
      <c r="Q32" s="51"/>
      <c r="R32" s="26"/>
      <c r="S32" s="1"/>
      <c r="T32" s="1"/>
    </row>
    <row r="33" spans="1:20" ht="15" x14ac:dyDescent="0.25">
      <c r="A33" s="55">
        <v>4.33</v>
      </c>
      <c r="B33" s="55"/>
      <c r="C33" s="55"/>
      <c r="D33" s="55"/>
      <c r="E33" s="55"/>
      <c r="F33" s="55"/>
      <c r="G33" s="56"/>
      <c r="H33" s="56"/>
      <c r="I33" s="56"/>
      <c r="J33" s="51"/>
      <c r="K33" s="51"/>
      <c r="L33" s="51"/>
      <c r="M33" s="51"/>
      <c r="N33" s="51"/>
      <c r="O33" s="51"/>
      <c r="P33" s="51"/>
      <c r="Q33" s="51"/>
      <c r="R33" s="26"/>
      <c r="S33" s="1"/>
      <c r="T33" s="1"/>
    </row>
    <row r="34" spans="1:20" s="2" customFormat="1" ht="15" x14ac:dyDescent="0.25">
      <c r="A34" s="55"/>
      <c r="B34" s="55"/>
      <c r="C34" s="55"/>
      <c r="D34" s="55"/>
      <c r="E34" s="55"/>
      <c r="F34" s="55"/>
      <c r="G34" s="56"/>
      <c r="H34" s="56"/>
      <c r="I34" s="56"/>
      <c r="J34" s="51"/>
      <c r="K34" s="51"/>
      <c r="L34" s="51"/>
      <c r="M34" s="51"/>
      <c r="N34" s="51"/>
      <c r="O34" s="51"/>
      <c r="P34" s="51"/>
      <c r="Q34" s="51"/>
      <c r="R34" s="26"/>
      <c r="S34" s="1"/>
      <c r="T34" s="1"/>
    </row>
    <row r="35" spans="1:20" ht="15" x14ac:dyDescent="0.25">
      <c r="A35" s="55">
        <v>4.3600000000000003</v>
      </c>
      <c r="B35" s="55"/>
      <c r="C35" s="55"/>
      <c r="D35" s="55"/>
      <c r="E35" s="55"/>
      <c r="F35" s="55"/>
      <c r="G35" s="56"/>
      <c r="H35" s="56"/>
      <c r="I35" s="56"/>
      <c r="J35" s="51"/>
      <c r="K35" s="51"/>
      <c r="L35" s="51"/>
      <c r="M35" s="51"/>
      <c r="N35" s="51"/>
      <c r="O35" s="51"/>
      <c r="P35" s="51"/>
      <c r="Q35" s="51"/>
      <c r="R35" s="26"/>
      <c r="S35" s="1"/>
      <c r="T35" s="1"/>
    </row>
    <row r="36" spans="1:20" s="2" customFormat="1" ht="15" x14ac:dyDescent="0.25">
      <c r="A36" s="55">
        <v>4.3899999999999997</v>
      </c>
      <c r="B36" s="55"/>
      <c r="C36" s="55"/>
      <c r="D36" s="55"/>
      <c r="E36" s="55"/>
      <c r="F36" s="55"/>
      <c r="G36" s="56"/>
      <c r="H36" s="56"/>
      <c r="I36" s="56"/>
      <c r="J36" s="51"/>
      <c r="K36" s="51"/>
      <c r="L36" s="51"/>
      <c r="M36" s="51"/>
      <c r="N36" s="51"/>
      <c r="O36" s="51"/>
      <c r="P36" s="51"/>
      <c r="Q36" s="51"/>
      <c r="R36" s="26"/>
      <c r="S36" s="1"/>
      <c r="T36" s="1"/>
    </row>
    <row r="37" spans="1:20" s="2" customFormat="1" ht="15" x14ac:dyDescent="0.25">
      <c r="A37" s="59">
        <v>4.41</v>
      </c>
      <c r="B37" s="55"/>
      <c r="C37" s="55"/>
      <c r="D37" s="55"/>
      <c r="E37" s="55"/>
      <c r="F37" s="55"/>
      <c r="G37" s="56"/>
      <c r="H37" s="56"/>
      <c r="I37" s="56"/>
      <c r="J37" s="51"/>
      <c r="K37" s="51"/>
      <c r="L37" s="51"/>
      <c r="M37" s="51"/>
      <c r="N37" s="51"/>
      <c r="O37" s="51"/>
      <c r="P37" s="51"/>
      <c r="Q37" s="51"/>
      <c r="R37" s="26"/>
      <c r="S37" s="1"/>
      <c r="T37" s="1"/>
    </row>
    <row r="38" spans="1:20" s="2" customFormat="1" ht="15" x14ac:dyDescent="0.25">
      <c r="A38" s="55">
        <v>4.43</v>
      </c>
      <c r="B38" s="55" t="s">
        <v>148</v>
      </c>
      <c r="C38" s="55" t="s">
        <v>149</v>
      </c>
      <c r="D38" s="55" t="s">
        <v>150</v>
      </c>
      <c r="E38" s="55" t="s">
        <v>307</v>
      </c>
      <c r="F38" s="55" t="s">
        <v>322</v>
      </c>
      <c r="G38" s="56"/>
      <c r="H38" s="56"/>
      <c r="I38" s="56"/>
      <c r="J38" s="51"/>
      <c r="K38" s="51"/>
      <c r="L38" s="51"/>
      <c r="M38" s="51"/>
      <c r="N38" s="51"/>
      <c r="O38" s="51"/>
      <c r="P38" s="51"/>
      <c r="Q38" s="51" t="s">
        <v>322</v>
      </c>
      <c r="R38" s="26"/>
      <c r="S38" s="1"/>
      <c r="T38" s="1"/>
    </row>
    <row r="39" spans="1:20" s="2" customFormat="1" ht="15" x14ac:dyDescent="0.25">
      <c r="A39" s="55"/>
      <c r="B39" s="55"/>
      <c r="C39" s="55"/>
      <c r="D39" s="55"/>
      <c r="E39" s="55"/>
      <c r="F39" s="55"/>
      <c r="G39" s="56"/>
      <c r="H39" s="56"/>
      <c r="I39" s="56"/>
      <c r="J39" s="51"/>
      <c r="K39" s="51"/>
      <c r="L39" s="51"/>
      <c r="M39" s="51"/>
      <c r="N39" s="51"/>
      <c r="O39" s="51"/>
      <c r="P39" s="51"/>
      <c r="Q39" s="51"/>
      <c r="R39" s="26"/>
      <c r="S39" s="1"/>
      <c r="T39" s="1"/>
    </row>
    <row r="40" spans="1:20" s="2" customFormat="1" ht="15" x14ac:dyDescent="0.25">
      <c r="A40" s="55">
        <v>4.46</v>
      </c>
      <c r="B40" s="55"/>
      <c r="C40" s="55"/>
      <c r="D40" s="55"/>
      <c r="E40" s="55"/>
      <c r="F40" s="55"/>
      <c r="G40" s="55"/>
      <c r="H40" s="55"/>
      <c r="I40" s="55"/>
      <c r="J40" s="51"/>
      <c r="K40" s="51"/>
      <c r="L40" s="51"/>
      <c r="M40" s="51"/>
      <c r="N40" s="51"/>
      <c r="O40" s="51"/>
      <c r="P40" s="51"/>
      <c r="Q40" s="51"/>
      <c r="R40" s="26"/>
      <c r="S40" s="1"/>
      <c r="T40" s="1"/>
    </row>
    <row r="41" spans="1:20" ht="15" x14ac:dyDescent="0.25">
      <c r="A41" s="55">
        <v>4.4800000000000004</v>
      </c>
      <c r="B41" s="55"/>
      <c r="C41" s="55"/>
      <c r="D41" s="55"/>
      <c r="E41" s="55"/>
      <c r="F41" s="55"/>
      <c r="G41" s="55"/>
      <c r="H41" s="55"/>
      <c r="I41" s="55"/>
      <c r="J41" s="51"/>
      <c r="K41" s="51"/>
      <c r="L41" s="51"/>
      <c r="M41" s="51"/>
      <c r="N41" s="51"/>
      <c r="O41" s="51"/>
      <c r="P41" s="51"/>
      <c r="Q41" s="51"/>
      <c r="R41" s="26"/>
      <c r="S41" s="1"/>
      <c r="T41" s="1"/>
    </row>
    <row r="42" spans="1:20" s="2" customFormat="1" ht="15" x14ac:dyDescent="0.25">
      <c r="A42" s="55"/>
      <c r="B42" s="55"/>
      <c r="C42" s="55"/>
      <c r="D42" s="55"/>
      <c r="E42" s="55"/>
      <c r="F42" s="55"/>
      <c r="G42" s="56"/>
      <c r="H42" s="56"/>
      <c r="I42" s="56"/>
      <c r="J42" s="51"/>
      <c r="K42" s="51"/>
      <c r="L42" s="51"/>
      <c r="M42" s="51"/>
      <c r="N42" s="51"/>
      <c r="O42" s="51"/>
      <c r="P42" s="51"/>
      <c r="Q42" s="51"/>
      <c r="R42" s="26"/>
      <c r="S42" s="1"/>
      <c r="T42" s="1"/>
    </row>
    <row r="43" spans="1:20" ht="15" x14ac:dyDescent="0.25">
      <c r="A43" s="55">
        <v>4.51</v>
      </c>
      <c r="B43" s="55" t="s">
        <v>56</v>
      </c>
      <c r="C43" s="55" t="s">
        <v>57</v>
      </c>
      <c r="D43" s="55" t="s">
        <v>47</v>
      </c>
      <c r="E43" s="55" t="s">
        <v>181</v>
      </c>
      <c r="F43" s="55" t="s">
        <v>322</v>
      </c>
      <c r="G43" s="56"/>
      <c r="H43" s="56"/>
      <c r="I43" s="56"/>
      <c r="J43" s="51"/>
      <c r="K43" s="51"/>
      <c r="L43" s="51"/>
      <c r="M43" s="51"/>
      <c r="N43" s="51"/>
      <c r="O43" s="51"/>
      <c r="P43" s="51"/>
      <c r="Q43" s="51" t="s">
        <v>322</v>
      </c>
      <c r="R43" s="26"/>
      <c r="S43" s="1"/>
      <c r="T43" s="1"/>
    </row>
    <row r="44" spans="1:20" s="2" customFormat="1" ht="15" x14ac:dyDescent="0.25">
      <c r="A44" s="55"/>
      <c r="B44" s="55"/>
      <c r="C44" s="55"/>
      <c r="D44" s="55"/>
      <c r="E44" s="55"/>
      <c r="F44" s="55"/>
      <c r="G44" s="56"/>
      <c r="H44" s="56"/>
      <c r="I44" s="56"/>
      <c r="J44" s="51"/>
      <c r="K44" s="51"/>
      <c r="L44" s="51"/>
      <c r="M44" s="51"/>
      <c r="N44" s="51"/>
      <c r="O44" s="51"/>
      <c r="P44" s="51"/>
      <c r="Q44" s="51"/>
      <c r="R44" s="26"/>
      <c r="S44" s="1"/>
      <c r="T44" s="1"/>
    </row>
    <row r="45" spans="1:20" ht="15" x14ac:dyDescent="0.25">
      <c r="A45" s="55">
        <v>4.54</v>
      </c>
      <c r="B45" s="55"/>
      <c r="C45" s="55"/>
      <c r="D45" s="55"/>
      <c r="E45" s="55"/>
      <c r="F45" s="55"/>
      <c r="G45" s="56"/>
      <c r="H45" s="56"/>
      <c r="I45" s="56"/>
      <c r="J45" s="51"/>
      <c r="K45" s="51"/>
      <c r="L45" s="51"/>
      <c r="M45" s="51"/>
      <c r="N45" s="51"/>
      <c r="O45" s="51"/>
      <c r="P45" s="51"/>
      <c r="Q45" s="51"/>
      <c r="R45" s="26"/>
      <c r="S45" s="1"/>
      <c r="T45" s="1"/>
    </row>
    <row r="46" spans="1:20" ht="15" x14ac:dyDescent="0.25">
      <c r="A46" s="55">
        <v>4.5599999999999996</v>
      </c>
      <c r="B46" s="55" t="s">
        <v>10</v>
      </c>
      <c r="C46" s="55" t="s">
        <v>212</v>
      </c>
      <c r="D46" s="55" t="s">
        <v>213</v>
      </c>
      <c r="E46" s="55" t="s">
        <v>214</v>
      </c>
      <c r="F46" s="55" t="s">
        <v>322</v>
      </c>
      <c r="G46" s="56"/>
      <c r="H46" s="56"/>
      <c r="I46" s="56"/>
      <c r="J46" s="51"/>
      <c r="K46" s="51"/>
      <c r="L46" s="51"/>
      <c r="M46" s="51"/>
      <c r="N46" s="51"/>
      <c r="O46" s="51"/>
      <c r="P46" s="51"/>
      <c r="Q46" s="51" t="s">
        <v>322</v>
      </c>
      <c r="R46" s="26"/>
      <c r="S46" s="1"/>
      <c r="T46" s="1"/>
    </row>
    <row r="47" spans="1:20" ht="15" x14ac:dyDescent="0.25">
      <c r="A47" s="55">
        <v>4.59</v>
      </c>
      <c r="B47" s="55"/>
      <c r="C47" s="55"/>
      <c r="D47" s="55"/>
      <c r="E47" s="55"/>
      <c r="F47" s="55"/>
      <c r="G47" s="56"/>
      <c r="H47" s="56"/>
      <c r="I47" s="56"/>
      <c r="J47" s="51"/>
      <c r="K47" s="51"/>
      <c r="L47" s="51"/>
      <c r="M47" s="51"/>
      <c r="N47" s="51"/>
      <c r="O47" s="51"/>
      <c r="P47" s="51"/>
      <c r="Q47" s="51"/>
      <c r="R47" s="26"/>
      <c r="S47" s="1"/>
      <c r="T47" s="1"/>
    </row>
    <row r="48" spans="1:20" ht="15" x14ac:dyDescent="0.25">
      <c r="A48" s="55">
        <v>5.0199999999999996</v>
      </c>
      <c r="B48" s="55"/>
      <c r="C48" s="55"/>
      <c r="D48" s="55"/>
      <c r="E48" s="55"/>
      <c r="F48" s="55"/>
      <c r="G48" s="56"/>
      <c r="H48" s="56"/>
      <c r="I48" s="56"/>
      <c r="J48" s="51"/>
      <c r="K48" s="51"/>
      <c r="L48" s="51"/>
      <c r="M48" s="51"/>
      <c r="N48" s="51"/>
      <c r="O48" s="51"/>
      <c r="P48" s="51"/>
      <c r="Q48" s="51"/>
      <c r="R48" s="26"/>
      <c r="S48" s="1"/>
      <c r="T48" s="1"/>
    </row>
    <row r="49" spans="1:20" s="2" customFormat="1" ht="15" x14ac:dyDescent="0.25">
      <c r="A49" s="55"/>
      <c r="B49" s="55" t="s">
        <v>226</v>
      </c>
      <c r="C49" s="55" t="s">
        <v>227</v>
      </c>
      <c r="D49" s="55" t="s">
        <v>228</v>
      </c>
      <c r="E49" s="55" t="s">
        <v>219</v>
      </c>
      <c r="F49" s="55" t="s">
        <v>322</v>
      </c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 t="s">
        <v>322</v>
      </c>
      <c r="R49" s="26"/>
      <c r="S49" s="1"/>
      <c r="T49" s="1"/>
    </row>
    <row r="50" spans="1:20" ht="15" x14ac:dyDescent="0.25">
      <c r="A50" s="55">
        <v>5.04</v>
      </c>
      <c r="B50" s="55"/>
      <c r="C50" s="55"/>
      <c r="D50" s="55"/>
      <c r="E50" s="55"/>
      <c r="F50" s="55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26"/>
      <c r="S50" s="1"/>
      <c r="T50" s="1"/>
    </row>
    <row r="51" spans="1:20" x14ac:dyDescent="0.25">
      <c r="A51" s="55"/>
      <c r="B51" s="55"/>
      <c r="C51" s="55"/>
      <c r="D51" s="55"/>
      <c r="E51" s="55"/>
      <c r="F51" s="55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40"/>
      <c r="R51" s="20"/>
      <c r="S51" s="1"/>
      <c r="T51" s="1"/>
    </row>
  </sheetData>
  <sortState ref="B5:Q50">
    <sortCondition ref="P5:P50"/>
  </sortState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J20" sqref="J20"/>
    </sheetView>
  </sheetViews>
  <sheetFormatPr defaultRowHeight="15" x14ac:dyDescent="0.25"/>
  <cols>
    <col min="1" max="1" width="4.42578125" style="3" bestFit="1" customWidth="1"/>
    <col min="2" max="2" width="8.42578125" style="3" bestFit="1" customWidth="1"/>
    <col min="3" max="3" width="8.5703125" style="3" bestFit="1" customWidth="1"/>
    <col min="4" max="4" width="17.85546875" style="3" bestFit="1" customWidth="1"/>
    <col min="5" max="5" width="15.5703125" style="3" bestFit="1" customWidth="1"/>
    <col min="6" max="6" width="3.42578125" style="52" bestFit="1" customWidth="1"/>
    <col min="7" max="7" width="6.140625" style="3" bestFit="1" customWidth="1"/>
    <col min="8" max="8" width="4.42578125" style="3" bestFit="1" customWidth="1"/>
    <col min="9" max="9" width="5.140625" style="3" bestFit="1" customWidth="1"/>
    <col min="10" max="10" width="5.28515625" style="3" bestFit="1" customWidth="1"/>
    <col min="11" max="11" width="6.140625" style="3" bestFit="1" customWidth="1"/>
    <col min="12" max="12" width="8" style="3" bestFit="1" customWidth="1"/>
    <col min="13" max="14" width="2.7109375" style="3" bestFit="1" customWidth="1"/>
    <col min="15" max="15" width="7.28515625" style="3" bestFit="1" customWidth="1"/>
    <col min="16" max="16" width="8.28515625" style="3" bestFit="1" customWidth="1"/>
    <col min="17" max="17" width="2" style="1" bestFit="1" customWidth="1"/>
    <col min="18" max="18" width="18" bestFit="1" customWidth="1"/>
  </cols>
  <sheetData>
    <row r="1" spans="1:20" x14ac:dyDescent="0.25">
      <c r="A1" s="10"/>
      <c r="B1" s="7"/>
      <c r="C1" s="7"/>
      <c r="D1" s="7"/>
      <c r="E1" s="7"/>
      <c r="F1" s="51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0" x14ac:dyDescent="0.25">
      <c r="A2" s="10"/>
      <c r="B2" s="7"/>
      <c r="C2" s="7"/>
      <c r="D2" s="75" t="s">
        <v>318</v>
      </c>
      <c r="E2" s="7"/>
      <c r="F2" s="51"/>
      <c r="G2" s="10" t="s">
        <v>80</v>
      </c>
      <c r="H2" s="10" t="s">
        <v>81</v>
      </c>
      <c r="I2" s="10" t="s">
        <v>82</v>
      </c>
      <c r="J2" s="7" t="s">
        <v>83</v>
      </c>
      <c r="K2" s="7" t="s">
        <v>84</v>
      </c>
      <c r="L2" s="7" t="s">
        <v>85</v>
      </c>
      <c r="M2" s="7" t="s">
        <v>86</v>
      </c>
      <c r="N2" s="7" t="s">
        <v>87</v>
      </c>
      <c r="O2" s="7" t="s">
        <v>88</v>
      </c>
      <c r="P2" s="7" t="s">
        <v>89</v>
      </c>
    </row>
    <row r="3" spans="1:20" x14ac:dyDescent="0.25">
      <c r="A3" s="10">
        <v>5.33</v>
      </c>
      <c r="B3" s="7" t="s">
        <v>257</v>
      </c>
      <c r="C3" s="7" t="s">
        <v>238</v>
      </c>
      <c r="D3" s="7" t="s">
        <v>259</v>
      </c>
      <c r="E3" s="7" t="s">
        <v>120</v>
      </c>
      <c r="F3" s="51"/>
      <c r="G3" s="7">
        <v>24.5</v>
      </c>
      <c r="H3" s="7">
        <v>24.5</v>
      </c>
      <c r="I3" s="7">
        <v>9.75</v>
      </c>
      <c r="J3" s="10">
        <v>58.75</v>
      </c>
      <c r="K3" s="10">
        <f t="shared" ref="K3:K18" si="0">J3*0.5</f>
        <v>29.375</v>
      </c>
      <c r="L3" s="10">
        <f t="shared" ref="L3:L18" si="1">30-K3</f>
        <v>0.625</v>
      </c>
      <c r="M3" s="10"/>
      <c r="N3" s="10"/>
      <c r="O3" s="10">
        <f t="shared" ref="O3:O15" si="2">SUM(M3:N3)</f>
        <v>0</v>
      </c>
      <c r="P3" s="10">
        <f t="shared" ref="P3:P15" si="3">L3+O3</f>
        <v>0.625</v>
      </c>
      <c r="Q3" s="1">
        <v>1</v>
      </c>
      <c r="R3" s="70" t="s">
        <v>335</v>
      </c>
      <c r="S3" s="70"/>
      <c r="T3" s="70"/>
    </row>
    <row r="4" spans="1:20" x14ac:dyDescent="0.25">
      <c r="A4" s="14">
        <v>6.2</v>
      </c>
      <c r="B4" s="7" t="s">
        <v>257</v>
      </c>
      <c r="C4" s="7" t="s">
        <v>238</v>
      </c>
      <c r="D4" s="7" t="s">
        <v>258</v>
      </c>
      <c r="E4" s="7" t="s">
        <v>120</v>
      </c>
      <c r="F4" s="51"/>
      <c r="G4" s="7">
        <v>24.5</v>
      </c>
      <c r="H4" s="7">
        <v>24.5</v>
      </c>
      <c r="I4" s="7">
        <v>9.5</v>
      </c>
      <c r="J4" s="10">
        <f t="shared" ref="J4:J18" si="4">SUM(G4:I4)</f>
        <v>58.5</v>
      </c>
      <c r="K4" s="10">
        <f t="shared" si="0"/>
        <v>29.25</v>
      </c>
      <c r="L4" s="10">
        <f t="shared" si="1"/>
        <v>0.75</v>
      </c>
      <c r="M4" s="10"/>
      <c r="N4" s="10"/>
      <c r="O4" s="10">
        <f t="shared" si="2"/>
        <v>0</v>
      </c>
      <c r="P4" s="10">
        <f t="shared" si="3"/>
        <v>0.75</v>
      </c>
      <c r="Q4" s="1">
        <v>2</v>
      </c>
      <c r="R4" s="65" t="s">
        <v>181</v>
      </c>
      <c r="S4" s="64">
        <v>24.12</v>
      </c>
      <c r="T4" s="64">
        <v>1</v>
      </c>
    </row>
    <row r="5" spans="1:20" x14ac:dyDescent="0.25">
      <c r="A5" s="10">
        <v>6.08</v>
      </c>
      <c r="B5" s="7" t="s">
        <v>7</v>
      </c>
      <c r="C5" s="7" t="s">
        <v>64</v>
      </c>
      <c r="D5" s="7" t="s">
        <v>164</v>
      </c>
      <c r="E5" s="7" t="s">
        <v>63</v>
      </c>
      <c r="F5" s="56" t="s">
        <v>308</v>
      </c>
      <c r="G5" s="7">
        <v>24</v>
      </c>
      <c r="H5" s="7">
        <v>24.5</v>
      </c>
      <c r="I5" s="7">
        <v>9.25</v>
      </c>
      <c r="J5" s="10">
        <f t="shared" si="4"/>
        <v>57.75</v>
      </c>
      <c r="K5" s="10">
        <f t="shared" si="0"/>
        <v>28.875</v>
      </c>
      <c r="L5" s="10">
        <f t="shared" si="1"/>
        <v>1.125</v>
      </c>
      <c r="M5" s="10">
        <v>0</v>
      </c>
      <c r="N5" s="10"/>
      <c r="O5" s="10">
        <f t="shared" si="2"/>
        <v>0</v>
      </c>
      <c r="P5" s="10">
        <f t="shared" si="3"/>
        <v>1.125</v>
      </c>
      <c r="Q5" s="1">
        <v>3</v>
      </c>
      <c r="R5" s="13" t="s">
        <v>19</v>
      </c>
      <c r="S5" s="64">
        <v>32.130000000000003</v>
      </c>
      <c r="T5" s="64">
        <v>2</v>
      </c>
    </row>
    <row r="6" spans="1:20" s="2" customFormat="1" x14ac:dyDescent="0.25">
      <c r="A6" s="10">
        <v>5.42</v>
      </c>
      <c r="B6" s="10" t="s">
        <v>24</v>
      </c>
      <c r="C6" s="10" t="s">
        <v>25</v>
      </c>
      <c r="D6" s="10" t="s">
        <v>110</v>
      </c>
      <c r="E6" s="10" t="s">
        <v>19</v>
      </c>
      <c r="F6" s="51"/>
      <c r="G6" s="7">
        <v>24</v>
      </c>
      <c r="H6" s="7">
        <v>21.5</v>
      </c>
      <c r="I6" s="7">
        <v>9.25</v>
      </c>
      <c r="J6" s="10">
        <f t="shared" si="4"/>
        <v>54.75</v>
      </c>
      <c r="K6" s="10">
        <f t="shared" si="0"/>
        <v>27.375</v>
      </c>
      <c r="L6" s="10">
        <f t="shared" si="1"/>
        <v>2.625</v>
      </c>
      <c r="M6" s="10"/>
      <c r="N6" s="10"/>
      <c r="O6" s="10">
        <f t="shared" si="2"/>
        <v>0</v>
      </c>
      <c r="P6" s="10">
        <f t="shared" si="3"/>
        <v>2.625</v>
      </c>
      <c r="Q6" s="1">
        <v>4</v>
      </c>
      <c r="R6" s="65" t="s">
        <v>63</v>
      </c>
      <c r="S6" s="64">
        <v>58.63</v>
      </c>
      <c r="T6" s="64">
        <v>3</v>
      </c>
    </row>
    <row r="7" spans="1:20" x14ac:dyDescent="0.25">
      <c r="A7" s="10">
        <v>6.13</v>
      </c>
      <c r="B7" s="7" t="s">
        <v>59</v>
      </c>
      <c r="C7" s="7" t="s">
        <v>61</v>
      </c>
      <c r="D7" s="7" t="s">
        <v>60</v>
      </c>
      <c r="E7" s="7" t="s">
        <v>181</v>
      </c>
      <c r="F7" s="56"/>
      <c r="G7" s="7">
        <v>24.75</v>
      </c>
      <c r="H7" s="7">
        <v>24.5</v>
      </c>
      <c r="I7" s="7">
        <v>9.5</v>
      </c>
      <c r="J7" s="10">
        <f t="shared" si="4"/>
        <v>58.75</v>
      </c>
      <c r="K7" s="10">
        <f t="shared" si="0"/>
        <v>29.375</v>
      </c>
      <c r="L7" s="10">
        <f t="shared" si="1"/>
        <v>0.625</v>
      </c>
      <c r="M7" s="10">
        <v>4</v>
      </c>
      <c r="N7" s="10"/>
      <c r="O7" s="10">
        <f t="shared" si="2"/>
        <v>4</v>
      </c>
      <c r="P7" s="10">
        <f t="shared" si="3"/>
        <v>4.625</v>
      </c>
      <c r="Q7" s="1">
        <v>5</v>
      </c>
    </row>
    <row r="8" spans="1:20" x14ac:dyDescent="0.25">
      <c r="A8" s="10">
        <v>6.15</v>
      </c>
      <c r="B8" s="7" t="s">
        <v>187</v>
      </c>
      <c r="C8" s="7" t="s">
        <v>54</v>
      </c>
      <c r="D8" s="7" t="s">
        <v>55</v>
      </c>
      <c r="E8" s="7" t="s">
        <v>181</v>
      </c>
      <c r="F8" s="56"/>
      <c r="G8" s="7">
        <v>24.5</v>
      </c>
      <c r="H8" s="7">
        <v>24.5</v>
      </c>
      <c r="I8" s="7">
        <v>9.5</v>
      </c>
      <c r="J8" s="10">
        <f t="shared" si="4"/>
        <v>58.5</v>
      </c>
      <c r="K8" s="10">
        <f t="shared" si="0"/>
        <v>29.25</v>
      </c>
      <c r="L8" s="10">
        <f t="shared" si="1"/>
        <v>0.75</v>
      </c>
      <c r="M8" s="10">
        <v>4</v>
      </c>
      <c r="N8" s="10"/>
      <c r="O8" s="10">
        <f t="shared" si="2"/>
        <v>4</v>
      </c>
      <c r="P8" s="10">
        <f t="shared" si="3"/>
        <v>4.75</v>
      </c>
      <c r="Q8" s="1">
        <v>6</v>
      </c>
    </row>
    <row r="9" spans="1:20" s="2" customFormat="1" x14ac:dyDescent="0.25">
      <c r="A9" s="14">
        <v>6.02</v>
      </c>
      <c r="B9" s="7" t="s">
        <v>7</v>
      </c>
      <c r="C9" s="7" t="s">
        <v>64</v>
      </c>
      <c r="D9" s="7" t="s">
        <v>78</v>
      </c>
      <c r="E9" s="7" t="s">
        <v>63</v>
      </c>
      <c r="F9" s="56"/>
      <c r="G9" s="7">
        <v>24</v>
      </c>
      <c r="H9" s="7">
        <v>24.5</v>
      </c>
      <c r="I9" s="7">
        <v>9.25</v>
      </c>
      <c r="J9" s="10">
        <f t="shared" si="4"/>
        <v>57.75</v>
      </c>
      <c r="K9" s="10">
        <f t="shared" si="0"/>
        <v>28.875</v>
      </c>
      <c r="L9" s="10">
        <f t="shared" si="1"/>
        <v>1.125</v>
      </c>
      <c r="M9" s="10">
        <v>4</v>
      </c>
      <c r="N9" s="10"/>
      <c r="O9" s="10">
        <f t="shared" si="2"/>
        <v>4</v>
      </c>
      <c r="P9" s="10">
        <f t="shared" si="3"/>
        <v>5.125</v>
      </c>
      <c r="Q9" s="1"/>
    </row>
    <row r="10" spans="1:20" x14ac:dyDescent="0.25">
      <c r="A10" s="10">
        <v>5.53</v>
      </c>
      <c r="B10" s="7" t="s">
        <v>11</v>
      </c>
      <c r="C10" s="7" t="s">
        <v>12</v>
      </c>
      <c r="D10" s="7" t="s">
        <v>13</v>
      </c>
      <c r="E10" s="7" t="s">
        <v>6</v>
      </c>
      <c r="F10" s="56"/>
      <c r="G10" s="7">
        <v>24.5</v>
      </c>
      <c r="H10" s="7">
        <v>22</v>
      </c>
      <c r="I10" s="7">
        <v>9.5</v>
      </c>
      <c r="J10" s="10">
        <f t="shared" si="4"/>
        <v>56</v>
      </c>
      <c r="K10" s="10">
        <f t="shared" si="0"/>
        <v>28</v>
      </c>
      <c r="L10" s="10">
        <f t="shared" si="1"/>
        <v>2</v>
      </c>
      <c r="M10" s="10">
        <v>4</v>
      </c>
      <c r="N10" s="10"/>
      <c r="O10" s="10">
        <f t="shared" si="2"/>
        <v>4</v>
      </c>
      <c r="P10" s="10">
        <f t="shared" si="3"/>
        <v>6</v>
      </c>
    </row>
    <row r="11" spans="1:20" x14ac:dyDescent="0.25">
      <c r="A11" s="10">
        <v>5.51</v>
      </c>
      <c r="B11" s="7" t="s">
        <v>16</v>
      </c>
      <c r="C11" s="7" t="s">
        <v>17</v>
      </c>
      <c r="D11" s="7" t="s">
        <v>151</v>
      </c>
      <c r="E11" s="7" t="s">
        <v>6</v>
      </c>
      <c r="F11" s="56"/>
      <c r="G11" s="7">
        <v>24.5</v>
      </c>
      <c r="H11" s="7">
        <v>24.5</v>
      </c>
      <c r="I11" s="7">
        <v>9.25</v>
      </c>
      <c r="J11" s="10">
        <f t="shared" si="4"/>
        <v>58.25</v>
      </c>
      <c r="K11" s="10">
        <f t="shared" si="0"/>
        <v>29.125</v>
      </c>
      <c r="L11" s="10">
        <f t="shared" si="1"/>
        <v>0.875</v>
      </c>
      <c r="M11" s="10">
        <v>8</v>
      </c>
      <c r="N11" s="10"/>
      <c r="O11" s="10">
        <f t="shared" si="2"/>
        <v>8</v>
      </c>
      <c r="P11" s="10">
        <f t="shared" si="3"/>
        <v>8.875</v>
      </c>
    </row>
    <row r="12" spans="1:20" s="2" customFormat="1" x14ac:dyDescent="0.25">
      <c r="A12" s="10">
        <v>5.45</v>
      </c>
      <c r="B12" s="10" t="s">
        <v>48</v>
      </c>
      <c r="C12" s="10" t="s">
        <v>111</v>
      </c>
      <c r="D12" s="10" t="s">
        <v>112</v>
      </c>
      <c r="E12" s="10" t="s">
        <v>19</v>
      </c>
      <c r="F12" s="56"/>
      <c r="G12" s="7">
        <v>23.5</v>
      </c>
      <c r="H12" s="7">
        <v>21.5</v>
      </c>
      <c r="I12" s="7">
        <v>9.5</v>
      </c>
      <c r="J12" s="10">
        <f t="shared" si="4"/>
        <v>54.5</v>
      </c>
      <c r="K12" s="10">
        <f t="shared" si="0"/>
        <v>27.25</v>
      </c>
      <c r="L12" s="10">
        <f t="shared" si="1"/>
        <v>2.75</v>
      </c>
      <c r="M12" s="10">
        <v>8</v>
      </c>
      <c r="N12" s="10"/>
      <c r="O12" s="10">
        <f t="shared" si="2"/>
        <v>8</v>
      </c>
      <c r="P12" s="10">
        <f t="shared" si="3"/>
        <v>10.75</v>
      </c>
      <c r="Q12" s="1"/>
    </row>
    <row r="13" spans="1:20" x14ac:dyDescent="0.25">
      <c r="A13" s="10">
        <v>5.36</v>
      </c>
      <c r="B13" s="7" t="s">
        <v>59</v>
      </c>
      <c r="C13" s="7" t="s">
        <v>61</v>
      </c>
      <c r="D13" s="7" t="s">
        <v>188</v>
      </c>
      <c r="E13" s="7" t="s">
        <v>181</v>
      </c>
      <c r="F13" s="51" t="s">
        <v>308</v>
      </c>
      <c r="G13" s="7">
        <v>24</v>
      </c>
      <c r="H13" s="7">
        <v>24</v>
      </c>
      <c r="I13" s="7">
        <v>9</v>
      </c>
      <c r="J13" s="10">
        <f t="shared" si="4"/>
        <v>57</v>
      </c>
      <c r="K13" s="10">
        <f t="shared" si="0"/>
        <v>28.5</v>
      </c>
      <c r="L13" s="10">
        <f t="shared" si="1"/>
        <v>1.5</v>
      </c>
      <c r="M13" s="10">
        <v>12</v>
      </c>
      <c r="N13" s="10"/>
      <c r="O13" s="10">
        <f t="shared" si="2"/>
        <v>12</v>
      </c>
      <c r="P13" s="10">
        <f t="shared" si="3"/>
        <v>13.5</v>
      </c>
    </row>
    <row r="14" spans="1:20" x14ac:dyDescent="0.25">
      <c r="A14" s="10">
        <v>6.11</v>
      </c>
      <c r="B14" s="7" t="s">
        <v>56</v>
      </c>
      <c r="C14" s="7" t="s">
        <v>57</v>
      </c>
      <c r="D14" s="7" t="s">
        <v>47</v>
      </c>
      <c r="E14" s="7" t="s">
        <v>181</v>
      </c>
      <c r="F14" s="56"/>
      <c r="G14" s="7">
        <v>23</v>
      </c>
      <c r="H14" s="7">
        <v>23</v>
      </c>
      <c r="I14" s="7">
        <v>8.5</v>
      </c>
      <c r="J14" s="10">
        <f t="shared" si="4"/>
        <v>54.5</v>
      </c>
      <c r="K14" s="10">
        <f t="shared" si="0"/>
        <v>27.25</v>
      </c>
      <c r="L14" s="10">
        <f t="shared" si="1"/>
        <v>2.75</v>
      </c>
      <c r="M14" s="10">
        <v>12</v>
      </c>
      <c r="N14" s="10"/>
      <c r="O14" s="10">
        <f t="shared" si="2"/>
        <v>12</v>
      </c>
      <c r="P14" s="10">
        <f t="shared" si="3"/>
        <v>14.75</v>
      </c>
    </row>
    <row r="15" spans="1:20" x14ac:dyDescent="0.25">
      <c r="A15" s="10">
        <v>5.49</v>
      </c>
      <c r="B15" s="7" t="s">
        <v>43</v>
      </c>
      <c r="C15" s="7" t="s">
        <v>99</v>
      </c>
      <c r="D15" s="7" t="s">
        <v>107</v>
      </c>
      <c r="E15" s="7" t="s">
        <v>19</v>
      </c>
      <c r="F15" s="56"/>
      <c r="G15" s="7">
        <v>23</v>
      </c>
      <c r="H15" s="7">
        <v>23</v>
      </c>
      <c r="I15" s="7">
        <v>8.5</v>
      </c>
      <c r="J15" s="10">
        <f t="shared" si="4"/>
        <v>54.5</v>
      </c>
      <c r="K15" s="10">
        <f t="shared" si="0"/>
        <v>27.25</v>
      </c>
      <c r="L15" s="10">
        <f t="shared" si="1"/>
        <v>2.75</v>
      </c>
      <c r="M15" s="10">
        <v>16</v>
      </c>
      <c r="N15" s="10"/>
      <c r="O15" s="10">
        <f t="shared" si="2"/>
        <v>16</v>
      </c>
      <c r="P15" s="10">
        <f t="shared" si="3"/>
        <v>18.75</v>
      </c>
    </row>
    <row r="16" spans="1:20" x14ac:dyDescent="0.25">
      <c r="A16" s="10">
        <v>5.47</v>
      </c>
      <c r="B16" s="10" t="s">
        <v>20</v>
      </c>
      <c r="C16" s="10" t="s">
        <v>23</v>
      </c>
      <c r="D16" s="10" t="s">
        <v>108</v>
      </c>
      <c r="E16" s="10" t="s">
        <v>19</v>
      </c>
      <c r="F16" s="56"/>
      <c r="G16" s="7">
        <v>22.5</v>
      </c>
      <c r="H16" s="7">
        <v>15</v>
      </c>
      <c r="I16" s="7">
        <v>6</v>
      </c>
      <c r="J16" s="10">
        <f t="shared" si="4"/>
        <v>43.5</v>
      </c>
      <c r="K16" s="10">
        <f t="shared" si="0"/>
        <v>21.75</v>
      </c>
      <c r="L16" s="10">
        <f t="shared" si="1"/>
        <v>8.25</v>
      </c>
      <c r="M16" s="10">
        <v>12</v>
      </c>
      <c r="N16" s="10">
        <v>8</v>
      </c>
      <c r="O16" s="10">
        <v>20</v>
      </c>
      <c r="P16" s="10">
        <v>28.25</v>
      </c>
    </row>
    <row r="17" spans="1:17" x14ac:dyDescent="0.25">
      <c r="A17" s="10">
        <v>5.59</v>
      </c>
      <c r="B17" s="7" t="s">
        <v>68</v>
      </c>
      <c r="C17" s="7" t="s">
        <v>69</v>
      </c>
      <c r="D17" s="7" t="s">
        <v>160</v>
      </c>
      <c r="E17" s="7" t="s">
        <v>63</v>
      </c>
      <c r="F17" s="56"/>
      <c r="G17" s="7">
        <v>23</v>
      </c>
      <c r="H17" s="7">
        <v>21</v>
      </c>
      <c r="I17" s="7">
        <v>8.75</v>
      </c>
      <c r="J17" s="10">
        <f t="shared" si="4"/>
        <v>52.75</v>
      </c>
      <c r="K17" s="10">
        <f t="shared" si="0"/>
        <v>26.375</v>
      </c>
      <c r="L17" s="10">
        <f t="shared" si="1"/>
        <v>3.625</v>
      </c>
      <c r="M17" s="10">
        <v>16</v>
      </c>
      <c r="N17" s="10">
        <v>10</v>
      </c>
      <c r="O17" s="10">
        <f>SUM(M17:N17)</f>
        <v>26</v>
      </c>
      <c r="P17" s="10">
        <f>L17+O17</f>
        <v>29.625</v>
      </c>
    </row>
    <row r="18" spans="1:17" s="2" customFormat="1" x14ac:dyDescent="0.25">
      <c r="A18" s="10">
        <v>5.56</v>
      </c>
      <c r="B18" s="7" t="s">
        <v>75</v>
      </c>
      <c r="C18" s="7" t="s">
        <v>76</v>
      </c>
      <c r="D18" s="7" t="s">
        <v>159</v>
      </c>
      <c r="E18" s="7" t="s">
        <v>63</v>
      </c>
      <c r="F18" s="56"/>
      <c r="G18" s="7">
        <v>18</v>
      </c>
      <c r="H18" s="7">
        <v>18</v>
      </c>
      <c r="I18" s="7">
        <v>8.25</v>
      </c>
      <c r="J18" s="10">
        <f t="shared" si="4"/>
        <v>44.25</v>
      </c>
      <c r="K18" s="10">
        <f t="shared" si="0"/>
        <v>22.125</v>
      </c>
      <c r="L18" s="10">
        <f t="shared" si="1"/>
        <v>7.875</v>
      </c>
      <c r="M18" s="10">
        <v>20</v>
      </c>
      <c r="N18" s="10">
        <v>58</v>
      </c>
      <c r="O18" s="10">
        <f>SUM(M18:N18)</f>
        <v>78</v>
      </c>
      <c r="P18" s="10">
        <f>L18+O18</f>
        <v>85.875</v>
      </c>
      <c r="Q18" s="1"/>
    </row>
    <row r="19" spans="1:17" x14ac:dyDescent="0.25">
      <c r="A19" s="51"/>
      <c r="B19" s="56"/>
      <c r="C19" s="56"/>
      <c r="D19" s="56"/>
      <c r="E19" s="56"/>
      <c r="F19" s="56"/>
      <c r="G19" s="56"/>
      <c r="H19" s="56"/>
      <c r="I19" s="56"/>
      <c r="J19" s="51"/>
      <c r="K19" s="51"/>
      <c r="L19" s="51"/>
      <c r="M19" s="51"/>
      <c r="N19" s="51"/>
      <c r="O19" s="51"/>
      <c r="P19" s="51">
        <f>SUM(P17:P18)</f>
        <v>115.5</v>
      </c>
      <c r="Q19" s="9"/>
    </row>
    <row r="20" spans="1:17" x14ac:dyDescent="0.25">
      <c r="A20" s="51">
        <v>5.39</v>
      </c>
      <c r="B20" s="51" t="s">
        <v>24</v>
      </c>
      <c r="C20" s="51" t="s">
        <v>23</v>
      </c>
      <c r="D20" s="51" t="s">
        <v>109</v>
      </c>
      <c r="E20" s="51" t="s">
        <v>19</v>
      </c>
      <c r="F20" s="51" t="s">
        <v>322</v>
      </c>
      <c r="G20" s="56"/>
      <c r="H20" s="56"/>
      <c r="I20" s="56"/>
      <c r="J20" s="51"/>
      <c r="K20" s="51"/>
      <c r="L20" s="51"/>
      <c r="M20" s="51"/>
      <c r="N20" s="51"/>
      <c r="O20" s="51"/>
      <c r="P20" s="51"/>
      <c r="Q20" s="9" t="s">
        <v>322</v>
      </c>
    </row>
    <row r="21" spans="1:17" x14ac:dyDescent="0.25">
      <c r="A21" s="51"/>
      <c r="B21" s="51"/>
      <c r="C21" s="51"/>
      <c r="D21" s="51"/>
      <c r="E21" s="51"/>
      <c r="F21" s="51"/>
      <c r="G21" s="56"/>
      <c r="H21" s="56"/>
      <c r="I21" s="56"/>
      <c r="J21" s="51"/>
      <c r="K21" s="51"/>
      <c r="L21" s="51"/>
      <c r="M21" s="51"/>
      <c r="N21" s="51"/>
      <c r="O21" s="51"/>
      <c r="P21" s="51"/>
      <c r="Q21" s="9"/>
    </row>
    <row r="22" spans="1:17" x14ac:dyDescent="0.25">
      <c r="A22" s="51"/>
      <c r="B22" s="56"/>
      <c r="C22" s="56"/>
      <c r="D22" s="56"/>
      <c r="E22" s="56"/>
      <c r="F22" s="56"/>
      <c r="G22" s="56"/>
      <c r="H22" s="56"/>
      <c r="I22" s="56"/>
      <c r="J22" s="51"/>
      <c r="K22" s="51"/>
      <c r="L22" s="51"/>
      <c r="M22" s="51"/>
      <c r="N22" s="51"/>
      <c r="O22" s="51"/>
      <c r="P22" s="51"/>
      <c r="Q22" s="9"/>
    </row>
    <row r="23" spans="1:17" x14ac:dyDescent="0.25">
      <c r="A23" s="71"/>
      <c r="B23" s="56"/>
      <c r="C23" s="56"/>
      <c r="D23" s="56"/>
      <c r="E23" s="56"/>
      <c r="F23" s="56"/>
      <c r="G23" s="56"/>
      <c r="H23" s="56"/>
      <c r="I23" s="56"/>
      <c r="J23" s="51"/>
      <c r="K23" s="51"/>
      <c r="L23" s="51"/>
      <c r="M23" s="51"/>
      <c r="N23" s="51"/>
      <c r="O23" s="51"/>
      <c r="P23" s="51"/>
      <c r="Q23" s="9"/>
    </row>
    <row r="24" spans="1:17" x14ac:dyDescent="0.25">
      <c r="A24" s="51">
        <v>6.05</v>
      </c>
      <c r="B24" s="56" t="s">
        <v>161</v>
      </c>
      <c r="C24" s="56" t="s">
        <v>66</v>
      </c>
      <c r="D24" s="56" t="s">
        <v>163</v>
      </c>
      <c r="E24" s="56" t="s">
        <v>63</v>
      </c>
      <c r="F24" s="56" t="s">
        <v>308</v>
      </c>
      <c r="G24" s="56"/>
      <c r="H24" s="56"/>
      <c r="I24" s="56"/>
      <c r="J24" s="51"/>
      <c r="K24" s="51"/>
      <c r="L24" s="51"/>
      <c r="M24" s="51"/>
      <c r="N24" s="51"/>
      <c r="O24" s="51"/>
      <c r="P24" s="51"/>
      <c r="Q24" s="9"/>
    </row>
    <row r="25" spans="1:17" x14ac:dyDescent="0.25">
      <c r="A25" s="51"/>
      <c r="B25" s="56"/>
      <c r="C25" s="56"/>
      <c r="D25" s="56"/>
      <c r="E25" s="56"/>
      <c r="F25" s="56"/>
      <c r="G25" s="56"/>
      <c r="H25" s="56"/>
      <c r="I25" s="56"/>
      <c r="J25" s="51"/>
      <c r="K25" s="51"/>
      <c r="L25" s="51"/>
      <c r="M25" s="51"/>
      <c r="N25" s="51"/>
      <c r="O25" s="51"/>
      <c r="P25" s="51"/>
      <c r="Q25" s="9"/>
    </row>
    <row r="26" spans="1:17" x14ac:dyDescent="0.25">
      <c r="A26" s="51">
        <v>6.18</v>
      </c>
      <c r="B26" s="56" t="s">
        <v>209</v>
      </c>
      <c r="C26" s="56" t="s">
        <v>210</v>
      </c>
      <c r="D26" s="72" t="s">
        <v>211</v>
      </c>
      <c r="E26" s="56" t="s">
        <v>208</v>
      </c>
      <c r="F26" s="56"/>
      <c r="G26" s="56"/>
      <c r="H26" s="56"/>
      <c r="I26" s="56"/>
      <c r="J26" s="51"/>
      <c r="K26" s="51"/>
      <c r="L26" s="51"/>
      <c r="M26" s="51"/>
      <c r="N26" s="51"/>
      <c r="O26" s="51"/>
      <c r="P26" s="51"/>
      <c r="Q26" s="9"/>
    </row>
    <row r="27" spans="1:17" x14ac:dyDescent="0.25">
      <c r="A27" s="73"/>
      <c r="B27" s="74"/>
      <c r="C27" s="74"/>
      <c r="D27" s="74"/>
      <c r="E27" s="74"/>
      <c r="F27" s="73"/>
      <c r="G27" s="73"/>
      <c r="H27" s="73"/>
      <c r="I27" s="51"/>
      <c r="J27" s="51"/>
      <c r="K27" s="51"/>
      <c r="L27" s="51"/>
      <c r="M27" s="51"/>
      <c r="N27" s="51"/>
      <c r="O27" s="51"/>
      <c r="P27" s="51"/>
      <c r="Q27" s="9"/>
    </row>
  </sheetData>
  <sortState ref="A3:P19">
    <sortCondition ref="P3:P19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70-75</vt:lpstr>
      <vt:lpstr>80-85CMS</vt:lpstr>
      <vt:lpstr>90-95</vt:lpstr>
      <vt:lpstr>1.-1.05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2015-06-21T17:31:53Z</cp:lastPrinted>
  <dcterms:created xsi:type="dcterms:W3CDTF">2014-06-16T07:30:29Z</dcterms:created>
  <dcterms:modified xsi:type="dcterms:W3CDTF">2015-06-22T16:32:34Z</dcterms:modified>
</cp:coreProperties>
</file>