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45" windowWidth="17955" windowHeight="11550"/>
  </bookViews>
  <sheets>
    <sheet name="Beaver Hall Unaffiliated Dressa" sheetId="1" r:id="rId1"/>
    <sheet name="Sheet1" sheetId="2" r:id="rId2"/>
    <sheet name="Sheet2" sheetId="3" r:id="rId3"/>
  </sheets>
  <calcPr calcId="145621"/>
</workbook>
</file>

<file path=xl/calcChain.xml><?xml version="1.0" encoding="utf-8"?>
<calcChain xmlns="http://schemas.openxmlformats.org/spreadsheetml/2006/main">
  <c r="AO31" i="3" l="1"/>
  <c r="AN31" i="3"/>
  <c r="AO32" i="3"/>
  <c r="AO34" i="3" s="1"/>
  <c r="AN34" i="3"/>
  <c r="AN32" i="3"/>
  <c r="AJ26" i="3"/>
  <c r="AK26" i="3"/>
  <c r="AI26" i="3"/>
  <c r="AJ27" i="3"/>
  <c r="AK27" i="3"/>
  <c r="AL27" i="3"/>
  <c r="AM27" i="3"/>
  <c r="AJ28" i="3"/>
  <c r="AJ30" i="3" s="1"/>
  <c r="AK28" i="3"/>
  <c r="AL28" i="3"/>
  <c r="AM28" i="3"/>
  <c r="AK30" i="3"/>
  <c r="AL30" i="3"/>
  <c r="AM30" i="3"/>
  <c r="AI27" i="3"/>
  <c r="AI30" i="3"/>
  <c r="AI28" i="3"/>
  <c r="H67" i="1"/>
  <c r="H68" i="1"/>
  <c r="H70" i="1"/>
  <c r="H69" i="1"/>
  <c r="AE32" i="3"/>
  <c r="AF32" i="3"/>
  <c r="AG32" i="3"/>
  <c r="AH32" i="3"/>
  <c r="AD32" i="3"/>
  <c r="AE33" i="3"/>
  <c r="AE35" i="3" s="1"/>
  <c r="AF33" i="3"/>
  <c r="AF35" i="3" s="1"/>
  <c r="AG33" i="3"/>
  <c r="AG35" i="3" s="1"/>
  <c r="AH33" i="3"/>
  <c r="AH35" i="3"/>
  <c r="AD35" i="3"/>
  <c r="AD33" i="3"/>
  <c r="H63" i="1"/>
  <c r="H61" i="1"/>
  <c r="H62" i="1"/>
  <c r="H64" i="1"/>
  <c r="H60" i="1"/>
  <c r="X28" i="3"/>
  <c r="Y28" i="3"/>
  <c r="Z28" i="3"/>
  <c r="AA28" i="3"/>
  <c r="AB28" i="3"/>
  <c r="AC28" i="3"/>
  <c r="W28" i="3"/>
  <c r="X29" i="3"/>
  <c r="X33" i="3" s="1"/>
  <c r="Y29" i="3"/>
  <c r="Y33" i="3" s="1"/>
  <c r="Z29" i="3"/>
  <c r="Z33" i="3" s="1"/>
  <c r="AA29" i="3"/>
  <c r="AA33" i="3" s="1"/>
  <c r="AB29" i="3"/>
  <c r="AC29" i="3"/>
  <c r="AB33" i="3"/>
  <c r="AC33" i="3"/>
  <c r="W33" i="3"/>
  <c r="W29" i="3"/>
  <c r="R23" i="3" l="1"/>
  <c r="S23" i="3"/>
  <c r="T23" i="3"/>
  <c r="U23" i="3"/>
  <c r="H56" i="1"/>
  <c r="H57" i="1"/>
  <c r="H55" i="1"/>
  <c r="Q23" i="3"/>
  <c r="R24" i="3"/>
  <c r="R29" i="3" s="1"/>
  <c r="S24" i="3"/>
  <c r="S29" i="3" s="1"/>
  <c r="T24" i="3"/>
  <c r="U24" i="3"/>
  <c r="V24" i="3"/>
  <c r="T29" i="3"/>
  <c r="U29" i="3"/>
  <c r="V29" i="3"/>
  <c r="Q29" i="3"/>
  <c r="Q24" i="3"/>
  <c r="H49" i="1"/>
  <c r="H51" i="1"/>
  <c r="H52" i="1"/>
  <c r="H50" i="1"/>
  <c r="L22" i="3"/>
  <c r="M22" i="3"/>
  <c r="N22" i="3"/>
  <c r="O22" i="3"/>
  <c r="P22" i="3"/>
  <c r="L24" i="3"/>
  <c r="L29" i="3" s="1"/>
  <c r="M24" i="3"/>
  <c r="M29" i="3" s="1"/>
  <c r="N24" i="3"/>
  <c r="N29" i="3" s="1"/>
  <c r="O24" i="3"/>
  <c r="O29" i="3" s="1"/>
  <c r="P24" i="3"/>
  <c r="P29" i="3"/>
  <c r="K22" i="3"/>
  <c r="K29" i="3"/>
  <c r="K24" i="3"/>
  <c r="H38" i="1"/>
  <c r="H37" i="1"/>
  <c r="H40" i="1"/>
  <c r="H41" i="1"/>
  <c r="H42" i="1"/>
  <c r="H45" i="1"/>
  <c r="H43" i="1"/>
  <c r="H46" i="1"/>
  <c r="H44" i="1"/>
  <c r="H39" i="1"/>
  <c r="B38" i="3" l="1"/>
  <c r="B36" i="3"/>
  <c r="B35" i="3"/>
  <c r="B24" i="3"/>
  <c r="C24" i="3"/>
  <c r="D24" i="3"/>
  <c r="E24" i="3"/>
  <c r="F24" i="3"/>
  <c r="G24" i="3"/>
  <c r="H24" i="3"/>
  <c r="I24" i="3"/>
  <c r="J24" i="3"/>
  <c r="A24" i="3"/>
  <c r="B25" i="3"/>
  <c r="B30" i="3" s="1"/>
  <c r="C25" i="3"/>
  <c r="C30" i="3" s="1"/>
  <c r="D25" i="3"/>
  <c r="D30" i="3" s="1"/>
  <c r="E25" i="3"/>
  <c r="F25" i="3"/>
  <c r="F30" i="3" s="1"/>
  <c r="G25" i="3"/>
  <c r="G30" i="3" s="1"/>
  <c r="H25" i="3"/>
  <c r="H30" i="3" s="1"/>
  <c r="I25" i="3"/>
  <c r="I30" i="3" s="1"/>
  <c r="J25" i="3"/>
  <c r="E30" i="3"/>
  <c r="J30" i="3"/>
  <c r="A30" i="3"/>
  <c r="A25" i="3"/>
  <c r="X23" i="2"/>
  <c r="Y23" i="2"/>
  <c r="Z23" i="2"/>
  <c r="AA23" i="2"/>
  <c r="W23" i="2"/>
  <c r="X24" i="2"/>
  <c r="X26" i="2" s="1"/>
  <c r="Y24" i="2"/>
  <c r="Y26" i="2" s="1"/>
  <c r="Z24" i="2"/>
  <c r="AA24" i="2"/>
  <c r="Z26" i="2"/>
  <c r="AA26" i="2"/>
  <c r="W26" i="2"/>
  <c r="W24" i="2"/>
  <c r="U22" i="2"/>
  <c r="T24" i="2"/>
  <c r="T26" i="2" s="1"/>
  <c r="U24" i="2"/>
  <c r="U26" i="2" s="1"/>
  <c r="V24" i="2"/>
  <c r="V26" i="2"/>
  <c r="S26" i="2"/>
  <c r="S24" i="2"/>
  <c r="H20" i="1"/>
  <c r="S29" i="2" l="1"/>
  <c r="S30" i="2" s="1"/>
  <c r="H16" i="1"/>
  <c r="H15" i="1"/>
  <c r="H17" i="1"/>
  <c r="H21" i="1"/>
  <c r="H14" i="1"/>
  <c r="M18" i="2"/>
  <c r="N18" i="2"/>
  <c r="O18" i="2"/>
  <c r="P18" i="2"/>
  <c r="Q18" i="2"/>
  <c r="R18" i="2"/>
  <c r="L18" i="2"/>
  <c r="M19" i="2"/>
  <c r="M21" i="2" s="1"/>
  <c r="N19" i="2"/>
  <c r="N21" i="2" s="1"/>
  <c r="O19" i="2"/>
  <c r="O21" i="2" s="1"/>
  <c r="P19" i="2"/>
  <c r="P21" i="2" s="1"/>
  <c r="Q19" i="2"/>
  <c r="R19" i="2"/>
  <c r="Q21" i="2"/>
  <c r="R21" i="2"/>
  <c r="L21" i="2"/>
  <c r="L19" i="2"/>
  <c r="K30" i="2"/>
  <c r="J30" i="2"/>
  <c r="K31" i="2"/>
  <c r="K33" i="2" s="1"/>
  <c r="J33" i="2"/>
  <c r="J31" i="2"/>
  <c r="H8" i="1" l="1"/>
  <c r="H6" i="1"/>
  <c r="H11" i="1"/>
  <c r="H9" i="1"/>
  <c r="H7" i="1"/>
  <c r="H10" i="1"/>
  <c r="C21" i="2"/>
  <c r="D21" i="2"/>
  <c r="E21" i="2"/>
  <c r="F21" i="2"/>
  <c r="G21" i="2"/>
  <c r="H21" i="2"/>
  <c r="B21" i="2"/>
  <c r="C24" i="2"/>
  <c r="C26" i="2" s="1"/>
  <c r="D24" i="2"/>
  <c r="D26" i="2" s="1"/>
  <c r="E24" i="2"/>
  <c r="E26" i="2" s="1"/>
  <c r="F24" i="2"/>
  <c r="F26" i="2" s="1"/>
  <c r="G24" i="2"/>
  <c r="H24" i="2"/>
  <c r="I24" i="2"/>
  <c r="G26" i="2"/>
  <c r="H26" i="2"/>
  <c r="I26" i="2"/>
  <c r="B26" i="2"/>
  <c r="B24" i="2"/>
  <c r="A38" i="2"/>
  <c r="A36" i="2"/>
</calcChain>
</file>

<file path=xl/sharedStrings.xml><?xml version="1.0" encoding="utf-8"?>
<sst xmlns="http://schemas.openxmlformats.org/spreadsheetml/2006/main" count="162" uniqueCount="86">
  <si>
    <t xml:space="preserve">Miss Emily  Parkinson </t>
  </si>
  <si>
    <t xml:space="preserve">Fire Commander </t>
  </si>
  <si>
    <t xml:space="preserve">Miss Megan  Ward </t>
  </si>
  <si>
    <t>Emerald peak</t>
  </si>
  <si>
    <t>Ms K Hoare</t>
  </si>
  <si>
    <t>Lowmoor Pillow Talk</t>
  </si>
  <si>
    <t>Ms Nicky Kirkham</t>
  </si>
  <si>
    <t>Cavallo Di Pinto</t>
  </si>
  <si>
    <t>P7</t>
  </si>
  <si>
    <t>Miss Jessica Parker</t>
  </si>
  <si>
    <t>Megastar</t>
  </si>
  <si>
    <t>Mrs Julie Humphreys-Peck</t>
  </si>
  <si>
    <t>Crystal IX</t>
  </si>
  <si>
    <t>Mrs Emma Dale</t>
  </si>
  <si>
    <t>Tango II</t>
  </si>
  <si>
    <t xml:space="preserve">  </t>
  </si>
  <si>
    <t>Miss Eleanor Jackson-Wall</t>
  </si>
  <si>
    <t>Knabbhall Symphony</t>
  </si>
  <si>
    <t>Miss Penny Bartlett</t>
  </si>
  <si>
    <t>Enoch</t>
  </si>
  <si>
    <t>Mr Josh Haynes</t>
  </si>
  <si>
    <t>To Love And Honour</t>
  </si>
  <si>
    <t>Do You Ruby</t>
  </si>
  <si>
    <t>Intro</t>
  </si>
  <si>
    <t>Green Horse</t>
  </si>
  <si>
    <t>Starters</t>
  </si>
  <si>
    <t>Open Prelim</t>
  </si>
  <si>
    <t>Open Novice</t>
  </si>
  <si>
    <t>Open</t>
  </si>
  <si>
    <t>M63</t>
  </si>
  <si>
    <t xml:space="preserve">A </t>
  </si>
  <si>
    <t>B</t>
  </si>
  <si>
    <t>p13</t>
  </si>
  <si>
    <t>P13</t>
  </si>
  <si>
    <t>N30</t>
  </si>
  <si>
    <t>P13Q</t>
  </si>
  <si>
    <t xml:space="preserve">Minyffordd Western Maid </t>
  </si>
  <si>
    <t>Ms Julia Tharratt</t>
  </si>
  <si>
    <t>S</t>
  </si>
  <si>
    <t>jeez royal romance</t>
  </si>
  <si>
    <t>Ms Sonia Hall</t>
  </si>
  <si>
    <t>G</t>
  </si>
  <si>
    <t>Goruchel Peter Pan</t>
  </si>
  <si>
    <t>Mrs Elizabeth Egerton</t>
  </si>
  <si>
    <t>Savannah Knights</t>
  </si>
  <si>
    <t>Mr S Degg</t>
  </si>
  <si>
    <t>P14Q</t>
  </si>
  <si>
    <t>Skidrow Joe</t>
  </si>
  <si>
    <t>Mrs Jayne Mackenzie</t>
  </si>
  <si>
    <t>N28</t>
  </si>
  <si>
    <t>Bonmahon Fivestar</t>
  </si>
  <si>
    <t>Ms A Bevans</t>
  </si>
  <si>
    <t xml:space="preserve">'Rienmore Drift' </t>
  </si>
  <si>
    <t>Ms Maddy Moffett</t>
  </si>
  <si>
    <t>Lexi</t>
  </si>
  <si>
    <t>Mrs Sally Talbot-Smith</t>
  </si>
  <si>
    <t>Holgado 11</t>
  </si>
  <si>
    <t>Ms A Sheldon</t>
  </si>
  <si>
    <t>E43</t>
  </si>
  <si>
    <t>Mrs Nicky Spencer</t>
  </si>
  <si>
    <t>florava</t>
  </si>
  <si>
    <t>Ms elaine scott</t>
  </si>
  <si>
    <t>Darcy</t>
  </si>
  <si>
    <t>Ms Alice Ford</t>
  </si>
  <si>
    <t>Westhills Wreuben</t>
  </si>
  <si>
    <t>Mrs Lorna Degg</t>
  </si>
  <si>
    <t>Donna Priamera</t>
  </si>
  <si>
    <t>Miss Georgia Turner</t>
  </si>
  <si>
    <t>E59Q</t>
  </si>
  <si>
    <t>M61</t>
  </si>
  <si>
    <t>Abby</t>
  </si>
  <si>
    <t>M73Q</t>
  </si>
  <si>
    <t>Donisbroc</t>
  </si>
  <si>
    <t>Ms Sarah Gibson</t>
  </si>
  <si>
    <t>S BLOOR</t>
  </si>
  <si>
    <t>N30Q</t>
  </si>
  <si>
    <t>C THORNTON</t>
  </si>
  <si>
    <t>n30</t>
  </si>
  <si>
    <t>hc</t>
  </si>
  <si>
    <t>Miss Holly Lucas</t>
  </si>
  <si>
    <t>Star Attraction</t>
  </si>
  <si>
    <t>E42</t>
  </si>
  <si>
    <t>SMOKIE</t>
  </si>
  <si>
    <t>M COMBE</t>
  </si>
  <si>
    <t>Lyme Park Riggeletto  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</si>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</sst>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Times New Roman"/>
      <family val="1"/>
    </font>
    <font>
      <sz val="11"/>
      <name val="Calibri"/>
      <family val="2"/>
      <scheme val="minor"/>
    </font>
    <font>
      <sz val="11"/>
      <color theme="9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9">
    <xf numFmtId="0" fontId="0" fillId="0" borderId="0" xfId="0"/>
    <xf numFmtId="0" fontId="0" fillId="0" borderId="10" xfId="0" applyBorder="1"/>
    <xf numFmtId="18" fontId="0" fillId="0" borderId="10" xfId="0" applyNumberFormat="1" applyBorder="1"/>
    <xf numFmtId="0" fontId="0" fillId="0" borderId="10" xfId="0" applyBorder="1" applyAlignment="1">
      <alignment wrapText="1"/>
    </xf>
    <xf numFmtId="18" fontId="0" fillId="33" borderId="10" xfId="0" applyNumberFormat="1" applyFill="1" applyBorder="1"/>
    <xf numFmtId="0" fontId="0" fillId="33" borderId="10" xfId="0" applyFill="1" applyBorder="1"/>
    <xf numFmtId="0" fontId="0" fillId="33" borderId="10" xfId="0" applyFill="1" applyBorder="1" applyAlignment="1">
      <alignment wrapText="1"/>
    </xf>
    <xf numFmtId="0" fontId="14" fillId="0" borderId="10" xfId="0" applyFont="1" applyBorder="1"/>
    <xf numFmtId="18" fontId="14" fillId="0" borderId="10" xfId="0" applyNumberFormat="1" applyFont="1" applyBorder="1"/>
    <xf numFmtId="0" fontId="18" fillId="0" borderId="0" xfId="0" applyFont="1"/>
    <xf numFmtId="0" fontId="0" fillId="0" borderId="0" xfId="0" applyBorder="1"/>
    <xf numFmtId="0" fontId="0" fillId="34" borderId="10" xfId="0" applyFill="1" applyBorder="1"/>
    <xf numFmtId="2" fontId="0" fillId="0" borderId="10" xfId="0" applyNumberFormat="1" applyBorder="1"/>
    <xf numFmtId="0" fontId="19" fillId="35" borderId="0" xfId="0" applyFont="1" applyFill="1"/>
    <xf numFmtId="0" fontId="14" fillId="35" borderId="0" xfId="0" applyFont="1" applyFill="1"/>
    <xf numFmtId="0" fontId="14" fillId="0" borderId="0" xfId="0" applyFont="1"/>
    <xf numFmtId="0" fontId="20" fillId="0" borderId="10" xfId="0" applyFont="1" applyBorder="1"/>
    <xf numFmtId="0" fontId="19" fillId="0" borderId="0" xfId="0" applyFont="1"/>
    <xf numFmtId="0" fontId="18" fillId="0" borderId="10" xfId="0" applyFont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8"/>
  <sheetViews>
    <sheetView tabSelected="1" workbookViewId="0">
      <selection activeCell="M62" sqref="M62"/>
    </sheetView>
  </sheetViews>
  <sheetFormatPr defaultRowHeight="15" x14ac:dyDescent="0.25"/>
  <cols>
    <col min="1" max="1" width="6.140625" bestFit="1" customWidth="1"/>
    <col min="2" max="2" width="3" bestFit="1" customWidth="1"/>
    <col min="3" max="4" width="24.7109375" bestFit="1" customWidth="1"/>
    <col min="5" max="5" width="4.7109375" bestFit="1" customWidth="1"/>
    <col min="6" max="7" width="4.7109375" customWidth="1"/>
    <col min="8" max="8" width="6.140625" customWidth="1"/>
    <col min="9" max="9" width="6" customWidth="1"/>
  </cols>
  <sheetData>
    <row r="1" spans="1:9" x14ac:dyDescent="0.25">
      <c r="A1" s="5"/>
      <c r="B1" s="5"/>
      <c r="C1" s="5"/>
      <c r="D1" s="5"/>
      <c r="E1" s="5"/>
      <c r="F1" s="5"/>
      <c r="G1" s="5"/>
      <c r="H1" s="5"/>
      <c r="I1" s="5"/>
    </row>
    <row r="2" spans="1:9" x14ac:dyDescent="0.25">
      <c r="A2" s="1" t="s">
        <v>81</v>
      </c>
      <c r="B2" s="1"/>
      <c r="C2" s="1"/>
      <c r="D2" s="1"/>
      <c r="E2" s="1"/>
      <c r="F2" s="1"/>
      <c r="G2" s="1"/>
      <c r="H2" s="1"/>
      <c r="I2" s="1"/>
    </row>
    <row r="3" spans="1:9" x14ac:dyDescent="0.25">
      <c r="A3" s="1"/>
      <c r="B3" s="1"/>
      <c r="C3" s="1" t="s">
        <v>82</v>
      </c>
      <c r="D3" s="1" t="s">
        <v>83</v>
      </c>
      <c r="E3" s="1"/>
      <c r="F3" s="1">
        <v>20.5</v>
      </c>
      <c r="G3" s="1"/>
      <c r="H3" s="1">
        <v>64.209999999999994</v>
      </c>
      <c r="I3" s="1"/>
    </row>
    <row r="4" spans="1:9" x14ac:dyDescent="0.25">
      <c r="A4" s="5"/>
      <c r="B4" s="5"/>
      <c r="C4" s="5"/>
      <c r="D4" s="5"/>
      <c r="E4" s="5"/>
      <c r="F4" s="5"/>
      <c r="G4" s="5"/>
      <c r="H4" s="5"/>
      <c r="I4" s="5"/>
    </row>
    <row r="5" spans="1:9" x14ac:dyDescent="0.25">
      <c r="A5" s="7"/>
      <c r="B5" s="7"/>
      <c r="C5" s="7" t="s">
        <v>23</v>
      </c>
      <c r="D5" s="7" t="s">
        <v>74</v>
      </c>
      <c r="E5" s="1"/>
      <c r="F5" s="1"/>
      <c r="G5" s="1"/>
      <c r="H5" s="1"/>
      <c r="I5" s="1"/>
    </row>
    <row r="6" spans="1:9" x14ac:dyDescent="0.25">
      <c r="A6" s="2"/>
      <c r="B6" s="1">
        <v>14</v>
      </c>
      <c r="C6" s="1" t="s">
        <v>5</v>
      </c>
      <c r="D6" s="1" t="s">
        <v>4</v>
      </c>
      <c r="E6" s="1" t="s">
        <v>30</v>
      </c>
      <c r="F6" s="1">
        <v>158</v>
      </c>
      <c r="G6" s="1">
        <v>70</v>
      </c>
      <c r="H6" s="1">
        <f>F6/230*100</f>
        <v>68.695652173913047</v>
      </c>
      <c r="I6" s="1">
        <v>1</v>
      </c>
    </row>
    <row r="7" spans="1:9" x14ac:dyDescent="0.25">
      <c r="A7" s="2"/>
      <c r="B7" s="1">
        <v>10</v>
      </c>
      <c r="C7" s="1" t="s">
        <v>3</v>
      </c>
      <c r="D7" s="1" t="s">
        <v>2</v>
      </c>
      <c r="E7" s="1" t="s">
        <v>31</v>
      </c>
      <c r="F7" s="1">
        <v>158</v>
      </c>
      <c r="G7" s="1">
        <v>68</v>
      </c>
      <c r="H7" s="1">
        <f>F7/230*100</f>
        <v>68.695652173913047</v>
      </c>
      <c r="I7" s="1">
        <v>2</v>
      </c>
    </row>
    <row r="8" spans="1:9" x14ac:dyDescent="0.25">
      <c r="A8" s="2"/>
      <c r="B8" s="1">
        <v>10</v>
      </c>
      <c r="C8" s="1" t="s">
        <v>3</v>
      </c>
      <c r="D8" s="1" t="s">
        <v>2</v>
      </c>
      <c r="E8" s="1" t="s">
        <v>30</v>
      </c>
      <c r="F8" s="1">
        <v>156</v>
      </c>
      <c r="G8" s="1">
        <v>67</v>
      </c>
      <c r="H8" s="1">
        <f>F8/230*100</f>
        <v>67.826086956521735</v>
      </c>
      <c r="I8" s="1">
        <v>3</v>
      </c>
    </row>
    <row r="9" spans="1:9" x14ac:dyDescent="0.25">
      <c r="A9" s="2"/>
      <c r="B9" s="1">
        <v>2</v>
      </c>
      <c r="C9" s="1" t="s">
        <v>1</v>
      </c>
      <c r="D9" s="1" t="s">
        <v>0</v>
      </c>
      <c r="E9" s="1" t="s">
        <v>31</v>
      </c>
      <c r="F9" s="1">
        <v>142.5</v>
      </c>
      <c r="G9" s="1">
        <v>62</v>
      </c>
      <c r="H9" s="1">
        <f>F9/230*100</f>
        <v>61.95652173913043</v>
      </c>
      <c r="I9" s="1">
        <v>4</v>
      </c>
    </row>
    <row r="10" spans="1:9" x14ac:dyDescent="0.25">
      <c r="A10" s="2"/>
      <c r="B10" s="1">
        <v>2</v>
      </c>
      <c r="C10" s="1" t="s">
        <v>1</v>
      </c>
      <c r="D10" s="1" t="s">
        <v>0</v>
      </c>
      <c r="E10" s="1" t="s">
        <v>30</v>
      </c>
      <c r="F10" s="1">
        <v>140.5</v>
      </c>
      <c r="G10" s="1">
        <v>61</v>
      </c>
      <c r="H10" s="1">
        <f>F10/230*100</f>
        <v>61.086956521739133</v>
      </c>
      <c r="I10" s="1">
        <v>5</v>
      </c>
    </row>
    <row r="11" spans="1:9" x14ac:dyDescent="0.25">
      <c r="A11" s="2"/>
      <c r="B11" s="1"/>
      <c r="C11" s="1"/>
      <c r="D11" s="1"/>
      <c r="E11" s="3"/>
      <c r="F11" s="3"/>
      <c r="G11" s="3"/>
      <c r="H11" s="1">
        <f>F11/230*100</f>
        <v>0</v>
      </c>
      <c r="I11" s="1"/>
    </row>
    <row r="12" spans="1:9" x14ac:dyDescent="0.25">
      <c r="A12" s="4"/>
      <c r="B12" s="5"/>
      <c r="C12" s="5"/>
      <c r="D12" s="5"/>
      <c r="E12" s="5"/>
      <c r="F12" s="5"/>
      <c r="G12" s="5"/>
      <c r="H12" s="5"/>
      <c r="I12" s="5"/>
    </row>
    <row r="13" spans="1:9" x14ac:dyDescent="0.25">
      <c r="A13" s="2"/>
      <c r="B13" s="1"/>
      <c r="C13" s="7" t="s">
        <v>24</v>
      </c>
      <c r="D13" s="1"/>
      <c r="E13" s="1"/>
      <c r="F13" s="1"/>
      <c r="G13" s="1"/>
      <c r="H13" s="1"/>
      <c r="I13" s="1"/>
    </row>
    <row r="14" spans="1:9" x14ac:dyDescent="0.25">
      <c r="A14" s="2"/>
      <c r="B14" s="1">
        <v>12</v>
      </c>
      <c r="C14" s="1" t="s">
        <v>7</v>
      </c>
      <c r="D14" s="1" t="s">
        <v>6</v>
      </c>
      <c r="E14" s="1" t="s">
        <v>8</v>
      </c>
      <c r="F14" s="1">
        <v>151.5</v>
      </c>
      <c r="G14" s="1">
        <v>70</v>
      </c>
      <c r="H14" s="1">
        <f>F14/220*100</f>
        <v>68.86363636363636</v>
      </c>
      <c r="I14" s="1">
        <v>1</v>
      </c>
    </row>
    <row r="15" spans="1:9" x14ac:dyDescent="0.25">
      <c r="A15" s="2"/>
      <c r="B15" s="1">
        <v>14</v>
      </c>
      <c r="C15" s="1" t="s">
        <v>5</v>
      </c>
      <c r="D15" s="1" t="s">
        <v>4</v>
      </c>
      <c r="E15" s="1" t="s">
        <v>8</v>
      </c>
      <c r="F15" s="1">
        <v>147.5</v>
      </c>
      <c r="G15" s="1">
        <v>68</v>
      </c>
      <c r="H15" s="1">
        <f>F15/220*100</f>
        <v>67.045454545454547</v>
      </c>
      <c r="I15" s="1">
        <v>2</v>
      </c>
    </row>
    <row r="16" spans="1:9" x14ac:dyDescent="0.25">
      <c r="A16" s="2"/>
      <c r="B16" s="1">
        <v>13</v>
      </c>
      <c r="C16" s="1" t="s">
        <v>10</v>
      </c>
      <c r="D16" s="1" t="s">
        <v>9</v>
      </c>
      <c r="E16" s="1" t="s">
        <v>8</v>
      </c>
      <c r="F16" s="1">
        <v>139</v>
      </c>
      <c r="G16" s="1">
        <v>63</v>
      </c>
      <c r="H16" s="1">
        <f>F16/220*100</f>
        <v>63.181818181818187</v>
      </c>
      <c r="I16" s="1">
        <v>3</v>
      </c>
    </row>
    <row r="17" spans="1:9" x14ac:dyDescent="0.25">
      <c r="A17" s="4"/>
      <c r="B17" s="5"/>
      <c r="C17" s="5"/>
      <c r="D17" s="5"/>
      <c r="E17" s="5"/>
      <c r="F17" s="5"/>
      <c r="G17" s="11"/>
      <c r="H17" s="11">
        <f t="shared" ref="H17" si="0">F17/220*100</f>
        <v>0</v>
      </c>
      <c r="I17" s="5"/>
    </row>
    <row r="18" spans="1:9" x14ac:dyDescent="0.25">
      <c r="A18" s="2"/>
      <c r="B18" s="1"/>
      <c r="C18" s="7" t="s">
        <v>25</v>
      </c>
      <c r="D18" s="1"/>
      <c r="E18" s="1"/>
      <c r="F18" s="1"/>
      <c r="G18" s="1"/>
      <c r="H18" s="1"/>
      <c r="I18" s="1"/>
    </row>
    <row r="19" spans="1:9" x14ac:dyDescent="0.25">
      <c r="A19" s="2"/>
      <c r="B19" s="1">
        <v>13</v>
      </c>
      <c r="C19" s="1" t="s">
        <v>10</v>
      </c>
      <c r="D19" s="1" t="s">
        <v>9</v>
      </c>
      <c r="E19" s="1" t="s">
        <v>32</v>
      </c>
      <c r="F19" s="1">
        <v>169</v>
      </c>
      <c r="G19" s="1"/>
      <c r="H19" s="12">
        <v>65</v>
      </c>
      <c r="I19" s="1">
        <v>1</v>
      </c>
    </row>
    <row r="20" spans="1:9" x14ac:dyDescent="0.25">
      <c r="A20" s="2"/>
      <c r="B20" s="1">
        <v>11</v>
      </c>
      <c r="C20" s="1" t="s">
        <v>14</v>
      </c>
      <c r="D20" s="1" t="s">
        <v>13</v>
      </c>
      <c r="E20" s="1" t="s">
        <v>8</v>
      </c>
      <c r="F20" s="1">
        <v>141.5</v>
      </c>
      <c r="G20" s="1">
        <v>63</v>
      </c>
      <c r="H20" s="1">
        <f>F20/220*100</f>
        <v>64.318181818181813</v>
      </c>
      <c r="I20" s="1">
        <v>2</v>
      </c>
    </row>
    <row r="21" spans="1:9" x14ac:dyDescent="0.25">
      <c r="A21" s="2"/>
      <c r="B21" s="1">
        <v>5</v>
      </c>
      <c r="C21" s="1" t="s">
        <v>12</v>
      </c>
      <c r="D21" s="1" t="s">
        <v>11</v>
      </c>
      <c r="E21" s="1" t="s">
        <v>8</v>
      </c>
      <c r="F21" s="1">
        <v>141</v>
      </c>
      <c r="G21" s="1">
        <v>65</v>
      </c>
      <c r="H21" s="1">
        <f>F21/220*100</f>
        <v>64.090909090909093</v>
      </c>
      <c r="I21" s="1">
        <v>3</v>
      </c>
    </row>
    <row r="22" spans="1:9" x14ac:dyDescent="0.25">
      <c r="A22" s="4"/>
      <c r="B22" s="5"/>
      <c r="C22" s="5"/>
      <c r="D22" s="5" t="s">
        <v>15</v>
      </c>
      <c r="E22" s="5"/>
      <c r="F22" s="5"/>
      <c r="G22" s="5"/>
      <c r="H22" s="5"/>
      <c r="I22" s="5"/>
    </row>
    <row r="23" spans="1:9" x14ac:dyDescent="0.25">
      <c r="A23" s="2"/>
      <c r="B23" s="1"/>
      <c r="C23" s="7" t="s">
        <v>26</v>
      </c>
      <c r="D23" s="1"/>
      <c r="E23" s="1"/>
      <c r="F23" s="1"/>
      <c r="G23" s="1"/>
      <c r="H23" s="1"/>
      <c r="I23" s="1"/>
    </row>
    <row r="24" spans="1:9" x14ac:dyDescent="0.25">
      <c r="A24" s="2"/>
      <c r="B24" s="1">
        <v>3</v>
      </c>
      <c r="C24" s="1" t="s">
        <v>17</v>
      </c>
      <c r="D24" s="1" t="s">
        <v>16</v>
      </c>
      <c r="E24" s="3" t="s">
        <v>33</v>
      </c>
      <c r="F24" s="3">
        <v>180</v>
      </c>
      <c r="G24" s="3">
        <v>71</v>
      </c>
      <c r="H24" s="1">
        <v>69.23</v>
      </c>
      <c r="I24" s="1"/>
    </row>
    <row r="25" spans="1:9" x14ac:dyDescent="0.25">
      <c r="A25" s="2"/>
      <c r="B25" s="1">
        <v>4</v>
      </c>
      <c r="C25" s="1" t="s">
        <v>19</v>
      </c>
      <c r="D25" s="1" t="s">
        <v>18</v>
      </c>
      <c r="E25" s="3" t="s">
        <v>33</v>
      </c>
      <c r="F25" s="3" t="s">
        <v>78</v>
      </c>
      <c r="G25" s="3"/>
      <c r="H25" s="1"/>
      <c r="I25" s="1"/>
    </row>
    <row r="26" spans="1:9" x14ac:dyDescent="0.25">
      <c r="A26" s="4"/>
      <c r="B26" s="5"/>
      <c r="C26" s="5"/>
      <c r="D26" s="5"/>
      <c r="E26" s="6"/>
      <c r="F26" s="6"/>
      <c r="G26" s="6"/>
      <c r="H26" s="5"/>
      <c r="I26" s="5"/>
    </row>
    <row r="27" spans="1:9" x14ac:dyDescent="0.25">
      <c r="A27" s="2"/>
      <c r="B27" s="1"/>
      <c r="C27" s="7" t="s">
        <v>27</v>
      </c>
      <c r="D27" s="1"/>
      <c r="E27" s="3"/>
      <c r="F27" s="3"/>
      <c r="G27" s="3"/>
      <c r="H27" s="1"/>
      <c r="I27" s="1"/>
    </row>
    <row r="28" spans="1:9" x14ac:dyDescent="0.25">
      <c r="A28" s="2"/>
      <c r="B28" s="1">
        <v>3</v>
      </c>
      <c r="C28" s="1" t="s">
        <v>17</v>
      </c>
      <c r="D28" s="1" t="s">
        <v>16</v>
      </c>
      <c r="E28" s="3" t="s">
        <v>34</v>
      </c>
      <c r="F28" s="3">
        <v>172</v>
      </c>
      <c r="G28" s="3">
        <v>54</v>
      </c>
      <c r="H28" s="1">
        <v>66.150000000000006</v>
      </c>
      <c r="I28" s="1">
        <v>1</v>
      </c>
    </row>
    <row r="29" spans="1:9" x14ac:dyDescent="0.25">
      <c r="A29" s="2"/>
      <c r="B29" s="1">
        <v>8</v>
      </c>
      <c r="C29" s="1" t="s">
        <v>21</v>
      </c>
      <c r="D29" s="1" t="s">
        <v>20</v>
      </c>
      <c r="E29" s="1" t="s">
        <v>77</v>
      </c>
      <c r="F29" s="1">
        <v>169.5</v>
      </c>
      <c r="G29" s="1">
        <v>53</v>
      </c>
      <c r="H29" s="1">
        <v>65.19</v>
      </c>
      <c r="I29" s="1">
        <v>2</v>
      </c>
    </row>
    <row r="30" spans="1:9" x14ac:dyDescent="0.25">
      <c r="A30" s="2"/>
      <c r="B30" s="1">
        <v>4</v>
      </c>
      <c r="C30" s="1" t="s">
        <v>19</v>
      </c>
      <c r="D30" s="1" t="s">
        <v>18</v>
      </c>
      <c r="E30" s="3" t="s">
        <v>34</v>
      </c>
      <c r="F30" s="3" t="s">
        <v>78</v>
      </c>
      <c r="G30" s="3"/>
      <c r="H30" s="1"/>
      <c r="I30" s="1"/>
    </row>
    <row r="31" spans="1:9" x14ac:dyDescent="0.25">
      <c r="A31" s="4"/>
      <c r="B31" s="5"/>
      <c r="C31" s="5"/>
      <c r="D31" s="5"/>
      <c r="E31" s="6"/>
      <c r="F31" s="6"/>
      <c r="G31" s="6"/>
      <c r="H31" s="5"/>
      <c r="I31" s="5"/>
    </row>
    <row r="32" spans="1:9" x14ac:dyDescent="0.25">
      <c r="A32" s="2"/>
      <c r="B32" s="1"/>
      <c r="C32" s="7" t="s">
        <v>28</v>
      </c>
      <c r="D32" s="1"/>
      <c r="E32" s="3"/>
      <c r="F32" s="3"/>
      <c r="G32" s="3"/>
      <c r="H32" s="1"/>
      <c r="I32" s="1"/>
    </row>
    <row r="33" spans="1:9" x14ac:dyDescent="0.25">
      <c r="A33" s="2"/>
      <c r="B33" s="1">
        <v>6</v>
      </c>
      <c r="C33" s="1" t="s">
        <v>22</v>
      </c>
      <c r="D33" s="1" t="s">
        <v>20</v>
      </c>
      <c r="E33" s="1" t="s">
        <v>29</v>
      </c>
      <c r="F33" s="1">
        <v>191</v>
      </c>
      <c r="G33" s="1">
        <v>54</v>
      </c>
      <c r="H33" s="1">
        <v>65.86</v>
      </c>
      <c r="I33" s="1">
        <v>1</v>
      </c>
    </row>
    <row r="34" spans="1:9" x14ac:dyDescent="0.25">
      <c r="A34" s="2"/>
      <c r="B34" s="1">
        <v>6</v>
      </c>
      <c r="C34" s="1" t="s">
        <v>80</v>
      </c>
      <c r="D34" s="1" t="s">
        <v>20</v>
      </c>
      <c r="E34" s="1" t="s">
        <v>29</v>
      </c>
      <c r="F34" s="1">
        <v>181.5</v>
      </c>
      <c r="G34" s="1">
        <v>50</v>
      </c>
      <c r="H34" s="1">
        <v>62.58</v>
      </c>
      <c r="I34" s="1">
        <v>2</v>
      </c>
    </row>
    <row r="35" spans="1:9" x14ac:dyDescent="0.25">
      <c r="A35" s="4"/>
      <c r="B35" s="5"/>
      <c r="C35" s="5"/>
      <c r="D35" s="5"/>
      <c r="E35" s="5"/>
      <c r="F35" s="5"/>
      <c r="G35" s="5"/>
      <c r="H35" s="5"/>
      <c r="I35" s="5"/>
    </row>
    <row r="36" spans="1:9" x14ac:dyDescent="0.25">
      <c r="A36" s="7" t="s">
        <v>35</v>
      </c>
      <c r="B36" s="1"/>
      <c r="C36" s="1"/>
      <c r="D36" s="1"/>
      <c r="E36" s="1"/>
      <c r="F36" s="1"/>
      <c r="G36" s="1"/>
      <c r="H36" s="1"/>
      <c r="I36" s="1"/>
    </row>
    <row r="37" spans="1:9" x14ac:dyDescent="0.25">
      <c r="A37" s="2"/>
      <c r="B37" s="1">
        <v>2</v>
      </c>
      <c r="C37" s="1" t="s">
        <v>42</v>
      </c>
      <c r="D37" s="1" t="s">
        <v>43</v>
      </c>
      <c r="E37" s="1" t="s">
        <v>85</v>
      </c>
      <c r="F37" s="1">
        <v>175.5</v>
      </c>
      <c r="G37" s="1">
        <v>67</v>
      </c>
      <c r="H37" s="1">
        <f>F37/260*100</f>
        <v>67.5</v>
      </c>
      <c r="I37" s="1">
        <v>1</v>
      </c>
    </row>
    <row r="38" spans="1:9" x14ac:dyDescent="0.25">
      <c r="A38" s="2"/>
      <c r="B38" s="1">
        <v>19</v>
      </c>
      <c r="C38" s="7" t="s">
        <v>39</v>
      </c>
      <c r="D38" s="7" t="s">
        <v>40</v>
      </c>
      <c r="E38" s="7" t="s">
        <v>41</v>
      </c>
      <c r="F38" s="7">
        <v>174.5</v>
      </c>
      <c r="G38" s="7">
        <v>69</v>
      </c>
      <c r="H38" s="7">
        <f>F38/260*100</f>
        <v>67.115384615384613</v>
      </c>
      <c r="I38" s="7">
        <v>1</v>
      </c>
    </row>
    <row r="39" spans="1:9" x14ac:dyDescent="0.25">
      <c r="A39" s="2"/>
      <c r="B39" s="1">
        <v>14</v>
      </c>
      <c r="C39" s="1" t="s">
        <v>36</v>
      </c>
      <c r="D39" s="1" t="s">
        <v>37</v>
      </c>
      <c r="E39" s="1" t="s">
        <v>38</v>
      </c>
      <c r="F39" s="1">
        <v>173</v>
      </c>
      <c r="G39" s="1">
        <v>67</v>
      </c>
      <c r="H39" s="1">
        <f>F39/260*100</f>
        <v>66.538461538461533</v>
      </c>
      <c r="I39" s="1">
        <v>2</v>
      </c>
    </row>
    <row r="40" spans="1:9" x14ac:dyDescent="0.25">
      <c r="A40" s="2"/>
      <c r="B40" s="16">
        <v>20</v>
      </c>
      <c r="C40" s="16" t="s">
        <v>44</v>
      </c>
      <c r="D40" s="16" t="s">
        <v>45</v>
      </c>
      <c r="E40" s="16" t="s">
        <v>31</v>
      </c>
      <c r="F40" s="16">
        <v>168</v>
      </c>
      <c r="G40" s="16">
        <v>63</v>
      </c>
      <c r="H40" s="16">
        <f>F40/260*100</f>
        <v>64.615384615384613</v>
      </c>
      <c r="I40" s="16">
        <v>1</v>
      </c>
    </row>
    <row r="41" spans="1:9" x14ac:dyDescent="0.25">
      <c r="A41" s="4"/>
      <c r="B41" s="5"/>
      <c r="C41" s="5"/>
      <c r="D41" s="5"/>
      <c r="E41" s="5"/>
      <c r="F41" s="5"/>
      <c r="G41" s="5"/>
      <c r="H41" s="11">
        <f t="shared" ref="H38:H46" si="1">F41/260*100</f>
        <v>0</v>
      </c>
      <c r="I41" s="5"/>
    </row>
    <row r="42" spans="1:9" x14ac:dyDescent="0.25">
      <c r="A42" s="8" t="s">
        <v>46</v>
      </c>
      <c r="B42" s="1"/>
      <c r="C42" s="1"/>
      <c r="D42" s="1"/>
      <c r="E42" s="1"/>
      <c r="F42" s="1"/>
      <c r="G42" s="1"/>
      <c r="H42" s="1">
        <f t="shared" si="1"/>
        <v>0</v>
      </c>
      <c r="I42" s="1"/>
    </row>
    <row r="43" spans="1:9" x14ac:dyDescent="0.25">
      <c r="A43" s="2"/>
      <c r="B43" s="7">
        <v>19</v>
      </c>
      <c r="C43" s="7" t="s">
        <v>39</v>
      </c>
      <c r="D43" s="7" t="s">
        <v>40</v>
      </c>
      <c r="E43" s="7" t="s">
        <v>41</v>
      </c>
      <c r="F43" s="7">
        <v>181.5</v>
      </c>
      <c r="G43" s="7">
        <v>71</v>
      </c>
      <c r="H43" s="7">
        <f>F43/260*100</f>
        <v>69.807692307692307</v>
      </c>
      <c r="I43" s="7">
        <v>1</v>
      </c>
    </row>
    <row r="44" spans="1:9" x14ac:dyDescent="0.25">
      <c r="A44" s="2"/>
      <c r="B44" s="1">
        <v>1</v>
      </c>
      <c r="C44" s="1" t="s">
        <v>47</v>
      </c>
      <c r="D44" s="1" t="s">
        <v>48</v>
      </c>
      <c r="E44" s="1" t="s">
        <v>38</v>
      </c>
      <c r="F44" s="1">
        <v>178</v>
      </c>
      <c r="G44" s="1">
        <v>69</v>
      </c>
      <c r="H44" s="1">
        <f>F44/260*100</f>
        <v>68.461538461538467</v>
      </c>
      <c r="I44" s="1">
        <v>1</v>
      </c>
    </row>
    <row r="45" spans="1:9" x14ac:dyDescent="0.25">
      <c r="A45" s="2"/>
      <c r="B45" s="1">
        <v>14</v>
      </c>
      <c r="C45" s="1" t="s">
        <v>36</v>
      </c>
      <c r="D45" s="1" t="s">
        <v>37</v>
      </c>
      <c r="E45" s="1" t="s">
        <v>38</v>
      </c>
      <c r="F45" s="1">
        <v>173</v>
      </c>
      <c r="G45" s="1">
        <v>67</v>
      </c>
      <c r="H45" s="1">
        <f>F45/260*100</f>
        <v>66.538461538461533</v>
      </c>
      <c r="I45" s="1">
        <v>2</v>
      </c>
    </row>
    <row r="46" spans="1:9" x14ac:dyDescent="0.25">
      <c r="A46" s="2"/>
      <c r="B46" s="1">
        <v>20</v>
      </c>
      <c r="C46" s="1" t="s">
        <v>44</v>
      </c>
      <c r="D46" s="1" t="s">
        <v>45</v>
      </c>
      <c r="E46" s="1" t="s">
        <v>38</v>
      </c>
      <c r="F46" s="1">
        <v>172.5</v>
      </c>
      <c r="G46" s="1">
        <v>67</v>
      </c>
      <c r="H46" s="1">
        <f>F46/260*100</f>
        <v>66.34615384615384</v>
      </c>
      <c r="I46" s="1">
        <v>3</v>
      </c>
    </row>
    <row r="47" spans="1:9" x14ac:dyDescent="0.25">
      <c r="A47" s="4"/>
      <c r="B47" s="5"/>
      <c r="C47" s="5"/>
      <c r="D47" s="5"/>
      <c r="E47" s="5"/>
      <c r="F47" s="5"/>
      <c r="G47" s="5"/>
      <c r="H47" s="5"/>
      <c r="I47" s="5"/>
    </row>
    <row r="48" spans="1:9" x14ac:dyDescent="0.25">
      <c r="A48" s="8" t="s">
        <v>49</v>
      </c>
      <c r="B48" s="1"/>
      <c r="C48" s="1"/>
      <c r="D48" s="7" t="s">
        <v>76</v>
      </c>
      <c r="E48" s="1"/>
      <c r="F48" s="1"/>
      <c r="G48" s="1"/>
      <c r="H48" s="1"/>
      <c r="I48" s="1"/>
    </row>
    <row r="49" spans="1:9" x14ac:dyDescent="0.25">
      <c r="A49" s="2"/>
      <c r="B49" s="1">
        <v>4</v>
      </c>
      <c r="C49" s="1" t="s">
        <v>52</v>
      </c>
      <c r="D49" s="1" t="s">
        <v>53</v>
      </c>
      <c r="E49" s="1" t="s">
        <v>38</v>
      </c>
      <c r="F49" s="1">
        <v>173.5</v>
      </c>
      <c r="G49" s="1">
        <v>58</v>
      </c>
      <c r="H49" s="1">
        <f>F49/240*100</f>
        <v>72.291666666666671</v>
      </c>
      <c r="I49" s="1">
        <v>1</v>
      </c>
    </row>
    <row r="50" spans="1:9" x14ac:dyDescent="0.25">
      <c r="A50" s="2"/>
      <c r="B50" s="1">
        <v>8</v>
      </c>
      <c r="C50" s="1" t="s">
        <v>50</v>
      </c>
      <c r="D50" s="1" t="s">
        <v>51</v>
      </c>
      <c r="E50" s="1" t="s">
        <v>38</v>
      </c>
      <c r="F50" s="1">
        <v>163</v>
      </c>
      <c r="G50" s="1">
        <v>53</v>
      </c>
      <c r="H50" s="1">
        <f>F50/240*100</f>
        <v>67.916666666666671</v>
      </c>
      <c r="I50" s="1">
        <v>2</v>
      </c>
    </row>
    <row r="51" spans="1:9" x14ac:dyDescent="0.25">
      <c r="A51" s="2"/>
      <c r="B51" s="1">
        <v>9</v>
      </c>
      <c r="C51" s="1" t="s">
        <v>54</v>
      </c>
      <c r="D51" s="1" t="s">
        <v>55</v>
      </c>
      <c r="E51" s="1" t="s">
        <v>31</v>
      </c>
      <c r="F51" s="1">
        <v>157</v>
      </c>
      <c r="G51" s="1">
        <v>53</v>
      </c>
      <c r="H51" s="1">
        <f>F51/240*100</f>
        <v>65.416666666666671</v>
      </c>
      <c r="I51" s="3">
        <v>1</v>
      </c>
    </row>
    <row r="52" spans="1:9" x14ac:dyDescent="0.25">
      <c r="A52" s="2"/>
      <c r="B52" s="1">
        <v>1</v>
      </c>
      <c r="C52" s="1" t="s">
        <v>47</v>
      </c>
      <c r="D52" s="1" t="s">
        <v>48</v>
      </c>
      <c r="E52" s="1" t="s">
        <v>31</v>
      </c>
      <c r="F52" s="1">
        <v>157</v>
      </c>
      <c r="G52" s="1">
        <v>53</v>
      </c>
      <c r="H52" s="1">
        <f>F52/240*100</f>
        <v>65.416666666666671</v>
      </c>
      <c r="I52" s="1">
        <v>1</v>
      </c>
    </row>
    <row r="53" spans="1:9" x14ac:dyDescent="0.25">
      <c r="A53" s="4"/>
      <c r="B53" s="5"/>
      <c r="C53" s="5"/>
      <c r="D53" s="5"/>
      <c r="E53" s="5"/>
      <c r="F53" s="5"/>
      <c r="G53" s="5"/>
      <c r="H53" s="5"/>
      <c r="I53" s="5"/>
    </row>
    <row r="54" spans="1:9" x14ac:dyDescent="0.25">
      <c r="A54" s="8" t="s">
        <v>75</v>
      </c>
      <c r="B54" s="1"/>
      <c r="C54" s="1"/>
      <c r="D54" s="1"/>
      <c r="E54" s="1"/>
      <c r="F54" s="1"/>
      <c r="G54" s="1"/>
      <c r="H54" s="1"/>
      <c r="I54" s="1"/>
    </row>
    <row r="55" spans="1:9" x14ac:dyDescent="0.25">
      <c r="A55" s="2"/>
      <c r="B55" s="1">
        <v>4</v>
      </c>
      <c r="C55" s="1" t="s">
        <v>52</v>
      </c>
      <c r="D55" s="1" t="s">
        <v>53</v>
      </c>
      <c r="E55" s="1" t="s">
        <v>38</v>
      </c>
      <c r="F55" s="1">
        <v>192</v>
      </c>
      <c r="G55" s="1">
        <v>59</v>
      </c>
      <c r="H55" s="1">
        <f>F55/260*100</f>
        <v>73.846153846153854</v>
      </c>
      <c r="I55" s="1">
        <v>1</v>
      </c>
    </row>
    <row r="56" spans="1:9" x14ac:dyDescent="0.25">
      <c r="A56" s="2"/>
      <c r="B56" s="1">
        <v>8</v>
      </c>
      <c r="C56" s="1" t="s">
        <v>50</v>
      </c>
      <c r="D56" s="1" t="s">
        <v>51</v>
      </c>
      <c r="E56" s="1" t="s">
        <v>38</v>
      </c>
      <c r="F56" s="1">
        <v>172</v>
      </c>
      <c r="G56" s="1">
        <v>52</v>
      </c>
      <c r="H56" s="1">
        <f>F56/260*100</f>
        <v>66.153846153846146</v>
      </c>
      <c r="I56" s="1">
        <v>2</v>
      </c>
    </row>
    <row r="57" spans="1:9" x14ac:dyDescent="0.25">
      <c r="A57" s="2"/>
      <c r="B57" s="1">
        <v>18</v>
      </c>
      <c r="C57" s="1" t="s">
        <v>56</v>
      </c>
      <c r="D57" s="1" t="s">
        <v>57</v>
      </c>
      <c r="E57" s="1" t="s">
        <v>38</v>
      </c>
      <c r="F57" s="1">
        <v>160.5</v>
      </c>
      <c r="G57" s="1">
        <v>50</v>
      </c>
      <c r="H57" s="1">
        <f>F57/260*100</f>
        <v>61.730769230769234</v>
      </c>
      <c r="I57" s="1">
        <v>3</v>
      </c>
    </row>
    <row r="58" spans="1:9" x14ac:dyDescent="0.25">
      <c r="A58" s="4"/>
      <c r="B58" s="5"/>
      <c r="C58" s="5"/>
      <c r="D58" s="5" t="s">
        <v>15</v>
      </c>
      <c r="E58" s="5"/>
      <c r="F58" s="5"/>
      <c r="G58" s="5"/>
      <c r="H58" s="5"/>
      <c r="I58" s="5"/>
    </row>
    <row r="59" spans="1:9" x14ac:dyDescent="0.25">
      <c r="A59" s="8" t="s">
        <v>58</v>
      </c>
      <c r="B59" s="1"/>
      <c r="C59" s="1"/>
      <c r="D59" s="1" t="s">
        <v>15</v>
      </c>
      <c r="E59" s="1"/>
      <c r="F59" s="1"/>
      <c r="G59" s="1"/>
      <c r="H59" s="1"/>
      <c r="I59" s="1"/>
    </row>
    <row r="60" spans="1:9" ht="15.75" x14ac:dyDescent="0.25">
      <c r="A60" s="2"/>
      <c r="B60" s="1">
        <v>3</v>
      </c>
      <c r="C60" s="9" t="s">
        <v>84</v>
      </c>
      <c r="D60" s="1" t="s">
        <v>59</v>
      </c>
      <c r="E60" s="1" t="s">
        <v>38</v>
      </c>
      <c r="F60" s="1">
        <v>199.5</v>
      </c>
      <c r="G60" s="1">
        <v>56</v>
      </c>
      <c r="H60" s="1">
        <f>F60/290*100</f>
        <v>68.793103448275858</v>
      </c>
      <c r="I60" s="1">
        <v>1</v>
      </c>
    </row>
    <row r="61" spans="1:9" x14ac:dyDescent="0.25">
      <c r="A61" s="2"/>
      <c r="B61" s="1">
        <v>15</v>
      </c>
      <c r="C61" s="1" t="s">
        <v>62</v>
      </c>
      <c r="D61" s="1" t="s">
        <v>63</v>
      </c>
      <c r="E61" s="1" t="s">
        <v>38</v>
      </c>
      <c r="F61" s="1">
        <v>194</v>
      </c>
      <c r="G61" s="1">
        <v>54</v>
      </c>
      <c r="H61" s="1">
        <f>F61/290*100</f>
        <v>66.896551724137936</v>
      </c>
      <c r="I61" s="1">
        <v>2</v>
      </c>
    </row>
    <row r="62" spans="1:9" x14ac:dyDescent="0.25">
      <c r="A62" s="2"/>
      <c r="B62" s="1">
        <v>21</v>
      </c>
      <c r="C62" s="1" t="s">
        <v>64</v>
      </c>
      <c r="D62" s="1" t="s">
        <v>65</v>
      </c>
      <c r="E62" s="1" t="s">
        <v>38</v>
      </c>
      <c r="F62" s="1">
        <v>188</v>
      </c>
      <c r="G62" s="1">
        <v>53</v>
      </c>
      <c r="H62" s="1">
        <f>F62/290*100</f>
        <v>64.827586206896541</v>
      </c>
      <c r="I62" s="1">
        <v>3</v>
      </c>
    </row>
    <row r="63" spans="1:9" x14ac:dyDescent="0.25">
      <c r="A63" s="2"/>
      <c r="B63" s="1">
        <v>10</v>
      </c>
      <c r="C63" s="1" t="s">
        <v>60</v>
      </c>
      <c r="D63" s="1" t="s">
        <v>61</v>
      </c>
      <c r="E63" s="1" t="s">
        <v>38</v>
      </c>
      <c r="F63" s="1">
        <v>184.5</v>
      </c>
      <c r="G63" s="1">
        <v>52</v>
      </c>
      <c r="H63" s="1">
        <f>F63/290*100</f>
        <v>63.620689655172413</v>
      </c>
      <c r="I63" s="1">
        <v>4</v>
      </c>
    </row>
    <row r="64" spans="1:9" x14ac:dyDescent="0.25">
      <c r="A64" s="2"/>
      <c r="B64" s="1">
        <v>12</v>
      </c>
      <c r="C64" s="1" t="s">
        <v>66</v>
      </c>
      <c r="D64" s="1" t="s">
        <v>67</v>
      </c>
      <c r="E64" s="1" t="s">
        <v>38</v>
      </c>
      <c r="F64" s="1">
        <v>180.5</v>
      </c>
      <c r="G64" s="1">
        <v>51</v>
      </c>
      <c r="H64" s="1">
        <f>F64/290*100</f>
        <v>62.241379310344826</v>
      </c>
      <c r="I64" s="1">
        <v>5</v>
      </c>
    </row>
    <row r="65" spans="1:9" x14ac:dyDescent="0.25">
      <c r="A65" s="4"/>
      <c r="B65" s="5"/>
      <c r="C65" s="5"/>
      <c r="D65" s="5"/>
      <c r="E65" s="5"/>
      <c r="F65" s="5"/>
      <c r="G65" s="5"/>
      <c r="H65" s="5"/>
      <c r="I65" s="5"/>
    </row>
    <row r="66" spans="1:9" x14ac:dyDescent="0.25">
      <c r="A66" s="8" t="s">
        <v>68</v>
      </c>
      <c r="B66" s="1"/>
      <c r="C66" s="1"/>
      <c r="D66" s="1"/>
      <c r="E66" s="1"/>
      <c r="F66" s="1"/>
      <c r="G66" s="1"/>
      <c r="H66" s="1"/>
      <c r="I66" s="1"/>
    </row>
    <row r="67" spans="1:9" ht="15.75" x14ac:dyDescent="0.25">
      <c r="A67" s="2"/>
      <c r="B67" s="1">
        <v>3</v>
      </c>
      <c r="C67" s="18" t="s">
        <v>84</v>
      </c>
      <c r="D67" s="1" t="s">
        <v>59</v>
      </c>
      <c r="E67" s="1" t="s">
        <v>38</v>
      </c>
      <c r="F67" s="1">
        <v>214.5</v>
      </c>
      <c r="G67" s="1">
        <v>54</v>
      </c>
      <c r="H67" s="1">
        <f>F67/320*100</f>
        <v>67.03125</v>
      </c>
      <c r="I67" s="1">
        <v>1</v>
      </c>
    </row>
    <row r="68" spans="1:9" x14ac:dyDescent="0.25">
      <c r="A68" s="2"/>
      <c r="B68" s="1">
        <v>15</v>
      </c>
      <c r="C68" s="10" t="s">
        <v>62</v>
      </c>
      <c r="D68" s="1" t="s">
        <v>63</v>
      </c>
      <c r="E68" s="1" t="s">
        <v>38</v>
      </c>
      <c r="F68" s="1">
        <v>214</v>
      </c>
      <c r="G68" s="1">
        <v>54</v>
      </c>
      <c r="H68" s="1">
        <f>F68/320*100</f>
        <v>66.875</v>
      </c>
      <c r="I68" s="1">
        <v>2</v>
      </c>
    </row>
    <row r="69" spans="1:9" x14ac:dyDescent="0.25">
      <c r="A69" s="2"/>
      <c r="B69" s="1">
        <v>10</v>
      </c>
      <c r="C69" s="1" t="s">
        <v>60</v>
      </c>
      <c r="D69" s="1" t="s">
        <v>61</v>
      </c>
      <c r="E69" s="1" t="s">
        <v>38</v>
      </c>
      <c r="F69" s="1">
        <v>213</v>
      </c>
      <c r="G69" s="1">
        <v>56</v>
      </c>
      <c r="H69" s="1">
        <f>F69/320*100</f>
        <v>66.5625</v>
      </c>
      <c r="I69" s="1">
        <v>3</v>
      </c>
    </row>
    <row r="70" spans="1:9" x14ac:dyDescent="0.25">
      <c r="A70" s="2"/>
      <c r="B70" s="1">
        <v>21</v>
      </c>
      <c r="C70" s="1" t="s">
        <v>64</v>
      </c>
      <c r="D70" s="1" t="s">
        <v>65</v>
      </c>
      <c r="E70" s="1" t="s">
        <v>38</v>
      </c>
      <c r="F70" s="1">
        <v>206.5</v>
      </c>
      <c r="G70" s="1">
        <v>53</v>
      </c>
      <c r="H70" s="1">
        <f>F70/320*100</f>
        <v>64.53125</v>
      </c>
      <c r="I70" s="1">
        <v>4</v>
      </c>
    </row>
    <row r="71" spans="1:9" x14ac:dyDescent="0.25">
      <c r="A71" s="4"/>
      <c r="B71" s="5"/>
      <c r="C71" s="5"/>
      <c r="D71" s="5"/>
      <c r="E71" s="5"/>
      <c r="F71" s="5"/>
      <c r="G71" s="5"/>
      <c r="H71" s="5"/>
      <c r="I71" s="5"/>
    </row>
    <row r="72" spans="1:9" x14ac:dyDescent="0.25">
      <c r="A72" s="8" t="s">
        <v>69</v>
      </c>
      <c r="B72" s="1"/>
      <c r="C72" s="1"/>
      <c r="D72" s="1"/>
      <c r="E72" s="1"/>
      <c r="F72" s="1"/>
      <c r="G72" s="1"/>
      <c r="H72" s="1"/>
      <c r="I72" s="1"/>
    </row>
    <row r="73" spans="1:9" x14ac:dyDescent="0.25">
      <c r="A73" s="2"/>
      <c r="B73" s="1">
        <v>7</v>
      </c>
      <c r="C73" s="1" t="s">
        <v>70</v>
      </c>
      <c r="D73" s="1" t="s">
        <v>79</v>
      </c>
      <c r="E73" s="1" t="s">
        <v>38</v>
      </c>
      <c r="F73" s="1">
        <v>190</v>
      </c>
      <c r="G73" s="1">
        <v>53</v>
      </c>
      <c r="H73" s="1">
        <v>65.510000000000005</v>
      </c>
      <c r="I73" s="1"/>
    </row>
    <row r="74" spans="1:9" x14ac:dyDescent="0.25">
      <c r="A74" s="2"/>
      <c r="B74" s="1">
        <v>12</v>
      </c>
      <c r="C74" s="1" t="s">
        <v>66</v>
      </c>
      <c r="D74" s="1" t="s">
        <v>67</v>
      </c>
      <c r="E74" s="1" t="s">
        <v>31</v>
      </c>
      <c r="F74" s="1">
        <v>184</v>
      </c>
      <c r="G74" s="1">
        <v>50</v>
      </c>
      <c r="H74" s="1">
        <v>63.44</v>
      </c>
      <c r="I74" s="1"/>
    </row>
    <row r="75" spans="1:9" x14ac:dyDescent="0.25">
      <c r="A75" s="4"/>
      <c r="B75" s="5"/>
      <c r="C75" s="5"/>
      <c r="D75" s="5"/>
      <c r="E75" s="5"/>
      <c r="F75" s="5"/>
      <c r="G75" s="5"/>
      <c r="H75" s="5"/>
      <c r="I75" s="5"/>
    </row>
    <row r="76" spans="1:9" x14ac:dyDescent="0.25">
      <c r="A76" s="8" t="s">
        <v>71</v>
      </c>
      <c r="B76" s="1"/>
      <c r="C76" s="1"/>
      <c r="D76" s="1"/>
      <c r="E76" s="1"/>
      <c r="F76" s="1"/>
      <c r="G76" s="1"/>
      <c r="H76" s="1"/>
      <c r="I76" s="1"/>
    </row>
    <row r="77" spans="1:9" x14ac:dyDescent="0.25">
      <c r="A77" s="2"/>
      <c r="B77" s="1">
        <v>13</v>
      </c>
      <c r="C77" s="1" t="s">
        <v>72</v>
      </c>
      <c r="D77" s="1" t="s">
        <v>73</v>
      </c>
      <c r="E77" s="1" t="s">
        <v>31</v>
      </c>
      <c r="F77" s="1">
        <v>203.5</v>
      </c>
      <c r="G77" s="1">
        <v>50</v>
      </c>
      <c r="H77" s="1">
        <v>59.85</v>
      </c>
      <c r="I77" s="1"/>
    </row>
    <row r="78" spans="1:9" x14ac:dyDescent="0.25">
      <c r="A78" s="2"/>
      <c r="B78" s="1">
        <v>6</v>
      </c>
      <c r="C78" s="1" t="s">
        <v>70</v>
      </c>
      <c r="D78" s="1" t="s">
        <v>79</v>
      </c>
      <c r="E78" s="1" t="s">
        <v>38</v>
      </c>
      <c r="F78" s="1">
        <v>224</v>
      </c>
      <c r="G78" s="1">
        <v>53</v>
      </c>
      <c r="H78" s="1">
        <v>65.88</v>
      </c>
      <c r="I78" s="1"/>
    </row>
  </sheetData>
  <sortState ref="B67:H70">
    <sortCondition descending="1" ref="H67:H70"/>
  </sortState>
  <pageMargins left="0.25" right="0.25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8"/>
  <sheetViews>
    <sheetView topLeftCell="O1" workbookViewId="0">
      <selection activeCell="K30" sqref="K30"/>
    </sheetView>
  </sheetViews>
  <sheetFormatPr defaultRowHeight="15" x14ac:dyDescent="0.25"/>
  <sheetData>
    <row r="1" spans="1:25" x14ac:dyDescent="0.25">
      <c r="B1">
        <v>10</v>
      </c>
      <c r="C1">
        <v>2</v>
      </c>
      <c r="D1">
        <v>14</v>
      </c>
      <c r="E1">
        <v>10</v>
      </c>
      <c r="F1">
        <v>2</v>
      </c>
      <c r="J1">
        <v>6</v>
      </c>
      <c r="L1">
        <v>14</v>
      </c>
      <c r="M1">
        <v>12</v>
      </c>
      <c r="N1">
        <v>13</v>
      </c>
      <c r="O1">
        <v>11</v>
      </c>
      <c r="P1">
        <v>5</v>
      </c>
      <c r="S1">
        <v>13</v>
      </c>
      <c r="T1">
        <v>4</v>
      </c>
      <c r="U1">
        <v>3</v>
      </c>
      <c r="W1">
        <v>8</v>
      </c>
      <c r="X1">
        <v>3</v>
      </c>
      <c r="Y1">
        <v>4</v>
      </c>
    </row>
    <row r="2" spans="1:25" x14ac:dyDescent="0.25">
      <c r="A2">
        <v>6.5</v>
      </c>
      <c r="B2">
        <v>7</v>
      </c>
      <c r="C2">
        <v>6</v>
      </c>
      <c r="D2">
        <v>7</v>
      </c>
      <c r="E2">
        <v>7</v>
      </c>
      <c r="F2">
        <v>6.5</v>
      </c>
      <c r="J2">
        <v>7</v>
      </c>
      <c r="K2">
        <v>7</v>
      </c>
      <c r="L2">
        <v>7</v>
      </c>
      <c r="M2">
        <v>7</v>
      </c>
      <c r="N2">
        <v>6</v>
      </c>
      <c r="O2">
        <v>6.5</v>
      </c>
      <c r="P2">
        <v>6</v>
      </c>
      <c r="S2">
        <v>6.5</v>
      </c>
      <c r="T2">
        <v>7.5</v>
      </c>
      <c r="U2">
        <v>7</v>
      </c>
      <c r="W2">
        <v>8</v>
      </c>
      <c r="X2">
        <v>6.5</v>
      </c>
      <c r="Y2">
        <v>5.5</v>
      </c>
    </row>
    <row r="3" spans="1:25" x14ac:dyDescent="0.25">
      <c r="A3">
        <v>6</v>
      </c>
      <c r="B3">
        <v>6.5</v>
      </c>
      <c r="C3">
        <v>6</v>
      </c>
      <c r="D3">
        <v>7</v>
      </c>
      <c r="E3">
        <v>7</v>
      </c>
      <c r="F3">
        <v>6.5</v>
      </c>
      <c r="J3">
        <v>6.5</v>
      </c>
      <c r="K3">
        <v>6.5</v>
      </c>
      <c r="L3">
        <v>7</v>
      </c>
      <c r="M3">
        <v>7</v>
      </c>
      <c r="N3">
        <v>6</v>
      </c>
      <c r="O3">
        <v>6.5</v>
      </c>
      <c r="P3">
        <v>6.5</v>
      </c>
      <c r="S3">
        <v>6.5</v>
      </c>
      <c r="T3">
        <v>6.5</v>
      </c>
      <c r="U3">
        <v>7</v>
      </c>
      <c r="W3">
        <v>7</v>
      </c>
      <c r="X3">
        <v>6.5</v>
      </c>
      <c r="Y3">
        <v>6</v>
      </c>
    </row>
    <row r="4" spans="1:25" x14ac:dyDescent="0.25">
      <c r="A4">
        <v>7</v>
      </c>
      <c r="B4">
        <v>6.5</v>
      </c>
      <c r="C4">
        <v>6</v>
      </c>
      <c r="D4">
        <v>6.5</v>
      </c>
      <c r="E4">
        <v>7</v>
      </c>
      <c r="F4">
        <v>6</v>
      </c>
      <c r="J4">
        <v>5.5</v>
      </c>
      <c r="K4">
        <v>6</v>
      </c>
      <c r="L4">
        <v>7</v>
      </c>
      <c r="M4">
        <v>7.5</v>
      </c>
      <c r="N4">
        <v>6.5</v>
      </c>
      <c r="O4">
        <v>7</v>
      </c>
      <c r="P4">
        <v>6.5</v>
      </c>
      <c r="S4">
        <v>6</v>
      </c>
      <c r="T4">
        <v>6.5</v>
      </c>
      <c r="U4">
        <v>7</v>
      </c>
      <c r="W4">
        <v>6</v>
      </c>
      <c r="X4">
        <v>6</v>
      </c>
      <c r="Y4">
        <v>6.5</v>
      </c>
    </row>
    <row r="5" spans="1:25" x14ac:dyDescent="0.25">
      <c r="A5">
        <v>7.5</v>
      </c>
      <c r="B5">
        <v>6.5</v>
      </c>
      <c r="C5">
        <v>5.5</v>
      </c>
      <c r="D5">
        <v>7.5</v>
      </c>
      <c r="E5">
        <v>7</v>
      </c>
      <c r="F5">
        <v>6.5</v>
      </c>
      <c r="J5">
        <v>7</v>
      </c>
      <c r="K5">
        <v>6</v>
      </c>
      <c r="L5">
        <v>7</v>
      </c>
      <c r="M5">
        <v>7</v>
      </c>
      <c r="N5">
        <v>6</v>
      </c>
      <c r="O5">
        <v>6.5</v>
      </c>
      <c r="P5">
        <v>7</v>
      </c>
      <c r="S5">
        <v>6</v>
      </c>
      <c r="T5">
        <v>6</v>
      </c>
      <c r="U5">
        <v>6</v>
      </c>
      <c r="W5">
        <v>6</v>
      </c>
      <c r="X5">
        <v>6</v>
      </c>
      <c r="Y5">
        <v>5.5</v>
      </c>
    </row>
    <row r="6" spans="1:25" x14ac:dyDescent="0.25">
      <c r="A6">
        <v>6</v>
      </c>
      <c r="B6">
        <v>7</v>
      </c>
      <c r="C6">
        <v>6</v>
      </c>
      <c r="D6">
        <v>6.5</v>
      </c>
      <c r="E6">
        <v>15</v>
      </c>
      <c r="F6">
        <v>12</v>
      </c>
      <c r="J6">
        <v>6.5</v>
      </c>
      <c r="K6">
        <v>6</v>
      </c>
      <c r="L6">
        <v>6.5</v>
      </c>
      <c r="M6">
        <v>7</v>
      </c>
      <c r="N6">
        <v>6.5</v>
      </c>
      <c r="O6">
        <v>6</v>
      </c>
      <c r="P6">
        <v>6.5</v>
      </c>
      <c r="S6">
        <v>6.5</v>
      </c>
      <c r="T6">
        <v>7</v>
      </c>
      <c r="U6">
        <v>7</v>
      </c>
      <c r="W6">
        <v>5.5</v>
      </c>
      <c r="X6">
        <v>5.5</v>
      </c>
      <c r="Y6">
        <v>6</v>
      </c>
    </row>
    <row r="7" spans="1:25" x14ac:dyDescent="0.25">
      <c r="A7">
        <v>7</v>
      </c>
      <c r="B7">
        <v>7</v>
      </c>
      <c r="C7">
        <v>6.5</v>
      </c>
      <c r="D7">
        <v>6.5</v>
      </c>
      <c r="E7">
        <v>6</v>
      </c>
      <c r="F7">
        <v>6.5</v>
      </c>
      <c r="J7">
        <v>6.5</v>
      </c>
      <c r="K7">
        <v>7</v>
      </c>
      <c r="L7">
        <v>6.5</v>
      </c>
      <c r="M7">
        <v>6.5</v>
      </c>
      <c r="N7">
        <v>6</v>
      </c>
      <c r="O7">
        <v>6</v>
      </c>
      <c r="P7">
        <v>6.5</v>
      </c>
      <c r="S7">
        <v>6</v>
      </c>
      <c r="T7">
        <v>6.5</v>
      </c>
      <c r="U7">
        <v>7</v>
      </c>
      <c r="W7">
        <v>5.5</v>
      </c>
      <c r="X7">
        <v>6.5</v>
      </c>
      <c r="Y7">
        <v>7</v>
      </c>
    </row>
    <row r="8" spans="1:25" x14ac:dyDescent="0.25">
      <c r="A8">
        <v>6</v>
      </c>
      <c r="B8">
        <v>7.5</v>
      </c>
      <c r="C8">
        <v>6</v>
      </c>
      <c r="D8">
        <v>7.5</v>
      </c>
      <c r="E8">
        <v>7.5</v>
      </c>
      <c r="F8">
        <v>6</v>
      </c>
      <c r="J8">
        <v>7.5</v>
      </c>
      <c r="K8">
        <v>6</v>
      </c>
      <c r="L8">
        <v>6.5</v>
      </c>
      <c r="M8">
        <v>7</v>
      </c>
      <c r="N8">
        <v>6.5</v>
      </c>
      <c r="O8">
        <v>6</v>
      </c>
      <c r="P8">
        <v>5.5</v>
      </c>
      <c r="S8">
        <v>6.5</v>
      </c>
      <c r="T8">
        <v>7</v>
      </c>
      <c r="U8">
        <v>7.5</v>
      </c>
      <c r="W8">
        <v>6.5</v>
      </c>
      <c r="X8">
        <v>8</v>
      </c>
      <c r="Y8">
        <v>7</v>
      </c>
    </row>
    <row r="9" spans="1:25" x14ac:dyDescent="0.25">
      <c r="A9">
        <v>7</v>
      </c>
      <c r="B9">
        <v>15</v>
      </c>
      <c r="C9">
        <v>12</v>
      </c>
      <c r="D9">
        <v>13</v>
      </c>
      <c r="E9">
        <v>6.5</v>
      </c>
      <c r="F9">
        <v>5.5</v>
      </c>
      <c r="J9">
        <v>7</v>
      </c>
      <c r="K9">
        <v>6.5</v>
      </c>
      <c r="L9">
        <v>6</v>
      </c>
      <c r="M9">
        <v>6</v>
      </c>
      <c r="N9">
        <v>7</v>
      </c>
      <c r="O9">
        <v>6.5</v>
      </c>
      <c r="P9">
        <v>7</v>
      </c>
      <c r="S9">
        <v>7</v>
      </c>
      <c r="T9">
        <v>6</v>
      </c>
      <c r="U9">
        <v>6.5</v>
      </c>
      <c r="W9">
        <v>14</v>
      </c>
      <c r="X9">
        <v>14</v>
      </c>
      <c r="Y9">
        <v>14</v>
      </c>
    </row>
    <row r="10" spans="1:25" x14ac:dyDescent="0.25">
      <c r="A10">
        <v>6</v>
      </c>
      <c r="B10">
        <v>6.5</v>
      </c>
      <c r="C10">
        <v>6.5</v>
      </c>
      <c r="D10">
        <v>7</v>
      </c>
      <c r="E10">
        <v>6.5</v>
      </c>
      <c r="F10">
        <v>6.5</v>
      </c>
      <c r="J10">
        <v>6</v>
      </c>
      <c r="K10">
        <v>6</v>
      </c>
      <c r="L10">
        <v>6.5</v>
      </c>
      <c r="M10">
        <v>6.5</v>
      </c>
      <c r="N10">
        <v>6</v>
      </c>
      <c r="O10">
        <v>6.5</v>
      </c>
      <c r="P10">
        <v>6</v>
      </c>
      <c r="S10">
        <v>13</v>
      </c>
      <c r="T10">
        <v>13</v>
      </c>
      <c r="U10">
        <v>13</v>
      </c>
      <c r="W10">
        <v>6.5</v>
      </c>
      <c r="X10">
        <v>7</v>
      </c>
      <c r="Y10">
        <v>7.5</v>
      </c>
    </row>
    <row r="11" spans="1:25" x14ac:dyDescent="0.25">
      <c r="A11">
        <v>7</v>
      </c>
      <c r="B11">
        <v>7</v>
      </c>
      <c r="C11">
        <v>6.5</v>
      </c>
      <c r="D11">
        <v>7.5</v>
      </c>
      <c r="E11">
        <v>7</v>
      </c>
      <c r="F11">
        <v>6</v>
      </c>
      <c r="J11">
        <v>7</v>
      </c>
      <c r="K11">
        <v>6.5</v>
      </c>
      <c r="L11">
        <v>13</v>
      </c>
      <c r="M11">
        <v>13</v>
      </c>
      <c r="N11">
        <v>13</v>
      </c>
      <c r="O11">
        <v>14</v>
      </c>
      <c r="P11">
        <v>12</v>
      </c>
      <c r="S11">
        <v>7</v>
      </c>
      <c r="T11">
        <v>7</v>
      </c>
      <c r="U11">
        <v>7</v>
      </c>
      <c r="W11">
        <v>7</v>
      </c>
      <c r="X11">
        <v>6.5</v>
      </c>
      <c r="Y11">
        <v>7</v>
      </c>
    </row>
    <row r="12" spans="1:25" x14ac:dyDescent="0.25">
      <c r="A12">
        <v>6</v>
      </c>
      <c r="B12">
        <v>6</v>
      </c>
      <c r="C12">
        <v>6</v>
      </c>
      <c r="D12">
        <v>6</v>
      </c>
      <c r="E12">
        <v>6.5</v>
      </c>
      <c r="F12">
        <v>6</v>
      </c>
      <c r="J12">
        <v>13</v>
      </c>
      <c r="K12">
        <v>13</v>
      </c>
      <c r="L12">
        <v>6.5</v>
      </c>
      <c r="M12">
        <v>7</v>
      </c>
      <c r="N12">
        <v>6.5</v>
      </c>
      <c r="O12">
        <v>7</v>
      </c>
      <c r="P12">
        <v>6.5</v>
      </c>
      <c r="S12">
        <v>6.5</v>
      </c>
      <c r="T12">
        <v>7</v>
      </c>
      <c r="U12">
        <v>7</v>
      </c>
      <c r="W12">
        <v>6.5</v>
      </c>
      <c r="X12">
        <v>6.5</v>
      </c>
      <c r="Y12">
        <v>7</v>
      </c>
    </row>
    <row r="13" spans="1:25" x14ac:dyDescent="0.25">
      <c r="A13">
        <v>7</v>
      </c>
      <c r="B13">
        <v>6.5</v>
      </c>
      <c r="C13">
        <v>6.5</v>
      </c>
      <c r="D13">
        <v>6</v>
      </c>
      <c r="E13">
        <v>7</v>
      </c>
      <c r="F13">
        <v>6.5</v>
      </c>
      <c r="J13">
        <v>7</v>
      </c>
      <c r="K13">
        <v>5.5</v>
      </c>
      <c r="L13">
        <v>14</v>
      </c>
      <c r="M13">
        <v>14</v>
      </c>
      <c r="N13">
        <v>14</v>
      </c>
      <c r="O13">
        <v>12</v>
      </c>
      <c r="P13">
        <v>13</v>
      </c>
      <c r="S13">
        <v>6</v>
      </c>
      <c r="T13">
        <v>6.5</v>
      </c>
      <c r="U13">
        <v>6.5</v>
      </c>
      <c r="W13">
        <v>6</v>
      </c>
      <c r="X13">
        <v>7</v>
      </c>
      <c r="Y13">
        <v>5.5</v>
      </c>
    </row>
    <row r="14" spans="1:25" x14ac:dyDescent="0.25">
      <c r="A14">
        <v>7</v>
      </c>
      <c r="B14">
        <v>14</v>
      </c>
      <c r="C14">
        <v>13</v>
      </c>
      <c r="D14">
        <v>15</v>
      </c>
      <c r="E14">
        <v>14</v>
      </c>
      <c r="F14">
        <v>12</v>
      </c>
      <c r="J14">
        <v>7</v>
      </c>
      <c r="K14">
        <v>6</v>
      </c>
      <c r="L14">
        <v>13</v>
      </c>
      <c r="M14">
        <v>14</v>
      </c>
      <c r="N14">
        <v>12</v>
      </c>
      <c r="O14">
        <v>13</v>
      </c>
      <c r="P14">
        <v>12</v>
      </c>
      <c r="S14">
        <v>6.5</v>
      </c>
      <c r="T14">
        <v>7</v>
      </c>
      <c r="U14">
        <v>7</v>
      </c>
      <c r="W14">
        <v>6.5</v>
      </c>
      <c r="X14">
        <v>7</v>
      </c>
      <c r="Y14">
        <v>6</v>
      </c>
    </row>
    <row r="15" spans="1:25" x14ac:dyDescent="0.25">
      <c r="A15">
        <v>6.5</v>
      </c>
      <c r="B15">
        <v>12</v>
      </c>
      <c r="C15">
        <v>11</v>
      </c>
      <c r="D15">
        <v>14</v>
      </c>
      <c r="E15">
        <v>13</v>
      </c>
      <c r="F15">
        <v>12</v>
      </c>
      <c r="J15">
        <v>6</v>
      </c>
      <c r="K15">
        <v>5.5</v>
      </c>
      <c r="L15">
        <v>13</v>
      </c>
      <c r="M15">
        <v>13</v>
      </c>
      <c r="N15">
        <v>12</v>
      </c>
      <c r="O15">
        <v>12</v>
      </c>
      <c r="P15">
        <v>13</v>
      </c>
      <c r="S15">
        <v>6.5</v>
      </c>
      <c r="T15">
        <v>7.5</v>
      </c>
      <c r="U15">
        <v>6.5</v>
      </c>
      <c r="W15">
        <v>6</v>
      </c>
      <c r="X15">
        <v>6.5</v>
      </c>
      <c r="Y15">
        <v>6</v>
      </c>
    </row>
    <row r="16" spans="1:25" x14ac:dyDescent="0.25">
      <c r="A16">
        <v>6</v>
      </c>
      <c r="B16">
        <v>13</v>
      </c>
      <c r="C16">
        <v>12</v>
      </c>
      <c r="D16">
        <v>13</v>
      </c>
      <c r="E16">
        <v>13</v>
      </c>
      <c r="F16">
        <v>12</v>
      </c>
      <c r="J16">
        <v>7</v>
      </c>
      <c r="K16">
        <v>6</v>
      </c>
      <c r="L16">
        <v>14</v>
      </c>
      <c r="M16">
        <v>15</v>
      </c>
      <c r="N16">
        <v>13</v>
      </c>
      <c r="O16">
        <v>13</v>
      </c>
      <c r="P16">
        <v>14</v>
      </c>
      <c r="S16">
        <v>6.5</v>
      </c>
      <c r="T16">
        <v>6.5</v>
      </c>
      <c r="U16">
        <v>7</v>
      </c>
      <c r="W16">
        <v>6.5</v>
      </c>
      <c r="X16">
        <v>6.5</v>
      </c>
      <c r="Y16">
        <v>7</v>
      </c>
    </row>
    <row r="17" spans="1:27" x14ac:dyDescent="0.25">
      <c r="A17">
        <v>6</v>
      </c>
      <c r="B17">
        <v>14</v>
      </c>
      <c r="C17">
        <v>13</v>
      </c>
      <c r="D17">
        <v>14</v>
      </c>
      <c r="E17">
        <v>14</v>
      </c>
      <c r="F17">
        <v>13</v>
      </c>
      <c r="J17">
        <v>6</v>
      </c>
      <c r="K17">
        <v>6</v>
      </c>
      <c r="L17">
        <v>14</v>
      </c>
      <c r="M17">
        <v>14</v>
      </c>
      <c r="N17">
        <v>12</v>
      </c>
      <c r="O17">
        <v>13</v>
      </c>
      <c r="P17">
        <v>13</v>
      </c>
      <c r="S17">
        <v>14</v>
      </c>
      <c r="T17">
        <v>14</v>
      </c>
      <c r="U17">
        <v>13</v>
      </c>
      <c r="W17">
        <v>6.5</v>
      </c>
      <c r="X17">
        <v>5.5</v>
      </c>
      <c r="Y17">
        <v>6</v>
      </c>
    </row>
    <row r="18" spans="1:27" x14ac:dyDescent="0.25">
      <c r="L18">
        <f>SUM(L13:L17)</f>
        <v>68</v>
      </c>
      <c r="M18">
        <f t="shared" ref="M18:R18" si="0">SUM(M13:M17)</f>
        <v>70</v>
      </c>
      <c r="N18">
        <f t="shared" si="0"/>
        <v>63</v>
      </c>
      <c r="O18">
        <f t="shared" si="0"/>
        <v>63</v>
      </c>
      <c r="P18">
        <f t="shared" si="0"/>
        <v>65</v>
      </c>
      <c r="Q18">
        <f t="shared" si="0"/>
        <v>0</v>
      </c>
      <c r="R18">
        <f t="shared" si="0"/>
        <v>0</v>
      </c>
      <c r="S18">
        <v>12</v>
      </c>
      <c r="T18">
        <v>15</v>
      </c>
      <c r="U18">
        <v>14</v>
      </c>
      <c r="W18">
        <v>6.5</v>
      </c>
      <c r="X18">
        <v>6.5</v>
      </c>
      <c r="Y18">
        <v>6.5</v>
      </c>
    </row>
    <row r="19" spans="1:27" x14ac:dyDescent="0.25">
      <c r="L19">
        <f>SUM(L2:L17)</f>
        <v>147.5</v>
      </c>
      <c r="M19">
        <f t="shared" ref="M19:R19" si="1">SUM(M2:M17)</f>
        <v>151.5</v>
      </c>
      <c r="N19">
        <f t="shared" si="1"/>
        <v>139</v>
      </c>
      <c r="O19">
        <f t="shared" si="1"/>
        <v>141.5</v>
      </c>
      <c r="P19">
        <f t="shared" si="1"/>
        <v>141</v>
      </c>
      <c r="Q19">
        <f t="shared" si="1"/>
        <v>0</v>
      </c>
      <c r="R19">
        <f t="shared" si="1"/>
        <v>0</v>
      </c>
      <c r="S19">
        <v>13</v>
      </c>
      <c r="T19">
        <v>14</v>
      </c>
      <c r="U19">
        <v>15</v>
      </c>
      <c r="W19">
        <v>14</v>
      </c>
      <c r="X19">
        <v>14</v>
      </c>
      <c r="Y19">
        <v>14</v>
      </c>
    </row>
    <row r="20" spans="1:27" x14ac:dyDescent="0.25">
      <c r="A20">
        <v>6.5</v>
      </c>
      <c r="B20">
        <v>14</v>
      </c>
      <c r="C20">
        <v>12</v>
      </c>
      <c r="D20">
        <v>14</v>
      </c>
      <c r="E20">
        <v>14</v>
      </c>
      <c r="F20">
        <v>13</v>
      </c>
      <c r="J20">
        <v>5</v>
      </c>
      <c r="K20">
        <v>6</v>
      </c>
      <c r="L20">
        <v>220</v>
      </c>
      <c r="M20">
        <v>220</v>
      </c>
      <c r="N20">
        <v>220</v>
      </c>
      <c r="O20">
        <v>220</v>
      </c>
      <c r="P20">
        <v>220</v>
      </c>
      <c r="Q20">
        <v>220</v>
      </c>
      <c r="R20">
        <v>220</v>
      </c>
      <c r="S20">
        <v>14</v>
      </c>
      <c r="T20">
        <v>14</v>
      </c>
      <c r="U20">
        <v>15</v>
      </c>
      <c r="W20">
        <v>12</v>
      </c>
      <c r="X20">
        <v>13</v>
      </c>
      <c r="Y20">
        <v>13</v>
      </c>
    </row>
    <row r="21" spans="1:27" x14ac:dyDescent="0.25">
      <c r="B21">
        <f>SUM(B14:B20)</f>
        <v>67</v>
      </c>
      <c r="C21">
        <f t="shared" ref="C21:H21" si="2">SUM(C14:C20)</f>
        <v>61</v>
      </c>
      <c r="D21">
        <f t="shared" si="2"/>
        <v>70</v>
      </c>
      <c r="E21">
        <f t="shared" si="2"/>
        <v>68</v>
      </c>
      <c r="F21">
        <f t="shared" si="2"/>
        <v>62</v>
      </c>
      <c r="G21">
        <f t="shared" si="2"/>
        <v>0</v>
      </c>
      <c r="H21">
        <f t="shared" si="2"/>
        <v>0</v>
      </c>
      <c r="J21">
        <v>6</v>
      </c>
      <c r="K21">
        <v>6</v>
      </c>
      <c r="L21">
        <f>L19/L20*100</f>
        <v>67.045454545454547</v>
      </c>
      <c r="M21">
        <f t="shared" ref="M21:R21" si="3">M19/M20*100</f>
        <v>68.86363636363636</v>
      </c>
      <c r="N21">
        <f t="shared" si="3"/>
        <v>63.181818181818187</v>
      </c>
      <c r="O21">
        <f t="shared" si="3"/>
        <v>64.318181818181813</v>
      </c>
      <c r="P21">
        <f t="shared" si="3"/>
        <v>64.090909090909093</v>
      </c>
      <c r="Q21">
        <f t="shared" si="3"/>
        <v>0</v>
      </c>
      <c r="R21">
        <f t="shared" si="3"/>
        <v>0</v>
      </c>
      <c r="S21">
        <v>13</v>
      </c>
      <c r="T21">
        <v>14</v>
      </c>
      <c r="U21">
        <v>14</v>
      </c>
      <c r="W21">
        <v>13</v>
      </c>
      <c r="X21">
        <v>13</v>
      </c>
      <c r="Y21">
        <v>14</v>
      </c>
    </row>
    <row r="22" spans="1:27" x14ac:dyDescent="0.25">
      <c r="U22">
        <f>SUM(U17:U21)</f>
        <v>71</v>
      </c>
      <c r="W22">
        <v>14</v>
      </c>
      <c r="X22">
        <v>14</v>
      </c>
      <c r="Y22">
        <v>14</v>
      </c>
    </row>
    <row r="23" spans="1:27" x14ac:dyDescent="0.25">
      <c r="W23">
        <f>SUM(W19:W22)</f>
        <v>53</v>
      </c>
      <c r="X23">
        <f t="shared" ref="X23:AA23" si="4">SUM(X19:X22)</f>
        <v>54</v>
      </c>
      <c r="Y23">
        <f t="shared" si="4"/>
        <v>55</v>
      </c>
      <c r="Z23">
        <f t="shared" si="4"/>
        <v>0</v>
      </c>
      <c r="AA23">
        <f t="shared" si="4"/>
        <v>0</v>
      </c>
    </row>
    <row r="24" spans="1:27" x14ac:dyDescent="0.25">
      <c r="A24">
        <v>6.5</v>
      </c>
      <c r="B24">
        <f>SUM(B2:B20)</f>
        <v>156</v>
      </c>
      <c r="C24">
        <f t="shared" ref="C24:I24" si="5">SUM(C2:C20)</f>
        <v>140.5</v>
      </c>
      <c r="D24">
        <f t="shared" si="5"/>
        <v>158</v>
      </c>
      <c r="E24">
        <f t="shared" si="5"/>
        <v>158</v>
      </c>
      <c r="F24">
        <f t="shared" si="5"/>
        <v>142.5</v>
      </c>
      <c r="G24">
        <f t="shared" si="5"/>
        <v>0</v>
      </c>
      <c r="H24">
        <f t="shared" si="5"/>
        <v>0</v>
      </c>
      <c r="I24">
        <f t="shared" si="5"/>
        <v>0</v>
      </c>
      <c r="J24">
        <v>6.5</v>
      </c>
      <c r="K24">
        <v>7</v>
      </c>
      <c r="S24">
        <f>SUM(S2:S21)</f>
        <v>169</v>
      </c>
      <c r="T24">
        <f t="shared" ref="T24:V24" si="6">SUM(T2:T21)</f>
        <v>178.5</v>
      </c>
      <c r="U24">
        <f t="shared" si="6"/>
        <v>180</v>
      </c>
      <c r="V24">
        <f t="shared" si="6"/>
        <v>0</v>
      </c>
      <c r="W24">
        <f>SUM(W2:W22)</f>
        <v>169.5</v>
      </c>
      <c r="X24">
        <f t="shared" ref="X24:AA24" si="7">SUM(X2:X22)</f>
        <v>172</v>
      </c>
      <c r="Y24">
        <f t="shared" si="7"/>
        <v>171</v>
      </c>
      <c r="Z24">
        <f t="shared" si="7"/>
        <v>0</v>
      </c>
      <c r="AA24">
        <f t="shared" si="7"/>
        <v>0</v>
      </c>
    </row>
    <row r="25" spans="1:27" x14ac:dyDescent="0.25">
      <c r="A25">
        <v>6</v>
      </c>
      <c r="B25">
        <v>230</v>
      </c>
      <c r="C25">
        <v>230</v>
      </c>
      <c r="D25">
        <v>230</v>
      </c>
      <c r="E25">
        <v>230</v>
      </c>
      <c r="F25">
        <v>230</v>
      </c>
      <c r="G25">
        <v>230</v>
      </c>
      <c r="H25">
        <v>230</v>
      </c>
      <c r="I25">
        <v>230</v>
      </c>
      <c r="J25">
        <v>7</v>
      </c>
      <c r="K25">
        <v>7</v>
      </c>
      <c r="S25">
        <v>260</v>
      </c>
      <c r="T25">
        <v>260</v>
      </c>
      <c r="U25">
        <v>260</v>
      </c>
      <c r="V25">
        <v>260</v>
      </c>
      <c r="W25">
        <v>260</v>
      </c>
      <c r="X25">
        <v>260</v>
      </c>
      <c r="Y25">
        <v>260</v>
      </c>
      <c r="Z25">
        <v>260</v>
      </c>
      <c r="AA25">
        <v>260</v>
      </c>
    </row>
    <row r="26" spans="1:27" x14ac:dyDescent="0.25">
      <c r="A26">
        <v>6</v>
      </c>
      <c r="B26">
        <f>B24/B25*100</f>
        <v>67.826086956521735</v>
      </c>
      <c r="C26">
        <f t="shared" ref="C26:I26" si="8">C24/C25*100</f>
        <v>61.086956521739133</v>
      </c>
      <c r="D26">
        <f t="shared" si="8"/>
        <v>68.695652173913047</v>
      </c>
      <c r="E26">
        <f t="shared" si="8"/>
        <v>68.695652173913047</v>
      </c>
      <c r="F26">
        <f t="shared" si="8"/>
        <v>61.95652173913043</v>
      </c>
      <c r="G26">
        <f t="shared" si="8"/>
        <v>0</v>
      </c>
      <c r="H26">
        <f t="shared" si="8"/>
        <v>0</v>
      </c>
      <c r="I26">
        <f t="shared" si="8"/>
        <v>0</v>
      </c>
      <c r="J26">
        <v>14</v>
      </c>
      <c r="K26">
        <v>13</v>
      </c>
      <c r="S26">
        <f>S24/S25*100</f>
        <v>65</v>
      </c>
      <c r="T26">
        <f t="shared" ref="T26:V26" si="9">T24/T25*100</f>
        <v>68.65384615384616</v>
      </c>
      <c r="U26">
        <f t="shared" si="9"/>
        <v>69.230769230769226</v>
      </c>
      <c r="V26">
        <f t="shared" si="9"/>
        <v>0</v>
      </c>
      <c r="W26">
        <f>W24/W25*100</f>
        <v>65.192307692307693</v>
      </c>
      <c r="X26">
        <f t="shared" ref="X26:AA26" si="10">X24/X25*100</f>
        <v>66.153846153846146</v>
      </c>
      <c r="Y26">
        <f t="shared" si="10"/>
        <v>65.769230769230774</v>
      </c>
      <c r="Z26">
        <f t="shared" si="10"/>
        <v>0</v>
      </c>
      <c r="AA26">
        <f t="shared" si="10"/>
        <v>0</v>
      </c>
    </row>
    <row r="27" spans="1:27" x14ac:dyDescent="0.25">
      <c r="A27">
        <v>6.5</v>
      </c>
      <c r="J27">
        <v>13</v>
      </c>
      <c r="K27">
        <v>12</v>
      </c>
    </row>
    <row r="28" spans="1:27" x14ac:dyDescent="0.25">
      <c r="A28">
        <v>5.5</v>
      </c>
      <c r="J28">
        <v>13</v>
      </c>
      <c r="K28">
        <v>12</v>
      </c>
    </row>
    <row r="29" spans="1:27" x14ac:dyDescent="0.25">
      <c r="A29">
        <v>7</v>
      </c>
      <c r="J29">
        <v>14</v>
      </c>
      <c r="K29">
        <v>13</v>
      </c>
      <c r="S29">
        <f>S24+T24</f>
        <v>347.5</v>
      </c>
    </row>
    <row r="30" spans="1:27" x14ac:dyDescent="0.25">
      <c r="J30">
        <f>SUM(J26:J29)</f>
        <v>54</v>
      </c>
      <c r="K30">
        <f>SUM(K26:K29)</f>
        <v>50</v>
      </c>
      <c r="S30">
        <f>S29/2</f>
        <v>173.75</v>
      </c>
    </row>
    <row r="31" spans="1:27" x14ac:dyDescent="0.25">
      <c r="A31">
        <v>7</v>
      </c>
      <c r="J31">
        <f>SUM(J2:J29)</f>
        <v>191</v>
      </c>
      <c r="K31">
        <f>SUM(K2:K29)</f>
        <v>181.5</v>
      </c>
    </row>
    <row r="32" spans="1:27" x14ac:dyDescent="0.25">
      <c r="A32">
        <v>12</v>
      </c>
      <c r="J32">
        <v>290</v>
      </c>
      <c r="K32">
        <v>290</v>
      </c>
    </row>
    <row r="33" spans="1:11" x14ac:dyDescent="0.25">
      <c r="A33">
        <v>12</v>
      </c>
      <c r="J33">
        <f>J31/J32*100</f>
        <v>65.862068965517238</v>
      </c>
      <c r="K33">
        <f>K31/K32*100</f>
        <v>62.586206896551722</v>
      </c>
    </row>
    <row r="34" spans="1:11" x14ac:dyDescent="0.25">
      <c r="A34">
        <v>13</v>
      </c>
    </row>
    <row r="35" spans="1:11" x14ac:dyDescent="0.25">
      <c r="A35">
        <v>13</v>
      </c>
    </row>
    <row r="36" spans="1:11" x14ac:dyDescent="0.25">
      <c r="A36">
        <f>SUM(A2:A35)</f>
        <v>205.5</v>
      </c>
    </row>
    <row r="37" spans="1:11" x14ac:dyDescent="0.25">
      <c r="A37">
        <v>320</v>
      </c>
    </row>
    <row r="38" spans="1:11" x14ac:dyDescent="0.25">
      <c r="A38">
        <f>A36/A37*100</f>
        <v>64.21875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8"/>
  <sheetViews>
    <sheetView topLeftCell="AD1" workbookViewId="0">
      <selection activeCell="AF38" sqref="AF38"/>
    </sheetView>
  </sheetViews>
  <sheetFormatPr defaultRowHeight="15" x14ac:dyDescent="0.25"/>
  <sheetData>
    <row r="1" spans="1:41" s="14" customFormat="1" x14ac:dyDescent="0.25">
      <c r="A1" s="14">
        <v>2</v>
      </c>
      <c r="B1" s="14">
        <v>14</v>
      </c>
      <c r="C1" s="14">
        <v>19</v>
      </c>
      <c r="D1" s="14">
        <v>20</v>
      </c>
      <c r="G1" s="14">
        <v>19</v>
      </c>
      <c r="H1" s="14">
        <v>20</v>
      </c>
      <c r="I1" s="14">
        <v>1</v>
      </c>
      <c r="K1" s="14">
        <v>9</v>
      </c>
      <c r="L1" s="14">
        <v>4</v>
      </c>
      <c r="M1" s="14">
        <v>8</v>
      </c>
      <c r="N1" s="14">
        <v>1</v>
      </c>
      <c r="O1" s="14">
        <v>4</v>
      </c>
      <c r="Q1" s="14">
        <v>4</v>
      </c>
      <c r="R1" s="14">
        <v>18</v>
      </c>
      <c r="S1" s="14">
        <v>8</v>
      </c>
      <c r="W1" s="14">
        <v>10</v>
      </c>
      <c r="X1" s="14">
        <v>3</v>
      </c>
      <c r="Y1" s="14">
        <v>12</v>
      </c>
      <c r="Z1" s="14">
        <v>15</v>
      </c>
      <c r="AA1" s="14">
        <v>21</v>
      </c>
      <c r="AD1" s="14">
        <v>3</v>
      </c>
      <c r="AE1" s="14">
        <v>15</v>
      </c>
      <c r="AF1" s="14">
        <v>10</v>
      </c>
      <c r="AG1" s="14">
        <v>21</v>
      </c>
      <c r="AI1" s="14">
        <v>7</v>
      </c>
      <c r="AJ1" s="14">
        <v>12</v>
      </c>
      <c r="AN1" s="14">
        <v>13</v>
      </c>
      <c r="AO1" s="14">
        <v>6</v>
      </c>
    </row>
    <row r="2" spans="1:41" x14ac:dyDescent="0.25">
      <c r="A2">
        <v>7</v>
      </c>
      <c r="B2">
        <v>6.5</v>
      </c>
      <c r="C2">
        <v>7</v>
      </c>
      <c r="D2">
        <v>6.5</v>
      </c>
      <c r="F2">
        <v>6.5</v>
      </c>
      <c r="G2">
        <v>8</v>
      </c>
      <c r="H2">
        <v>6.5</v>
      </c>
      <c r="I2">
        <v>6.5</v>
      </c>
      <c r="K2">
        <v>6.5</v>
      </c>
      <c r="L2">
        <v>7.5</v>
      </c>
      <c r="M2">
        <v>7</v>
      </c>
      <c r="N2">
        <v>7.5</v>
      </c>
      <c r="O2">
        <v>7</v>
      </c>
      <c r="Q2">
        <v>7</v>
      </c>
      <c r="R2">
        <v>6.5</v>
      </c>
      <c r="S2">
        <v>7</v>
      </c>
      <c r="W2">
        <v>7</v>
      </c>
      <c r="X2">
        <v>7.5</v>
      </c>
      <c r="Y2">
        <v>6</v>
      </c>
      <c r="Z2">
        <v>6.5</v>
      </c>
      <c r="AA2">
        <v>6.5</v>
      </c>
      <c r="AD2">
        <v>7</v>
      </c>
      <c r="AE2">
        <v>6.5</v>
      </c>
      <c r="AF2">
        <v>7</v>
      </c>
      <c r="AG2">
        <v>7</v>
      </c>
      <c r="AI2">
        <v>7</v>
      </c>
      <c r="AJ2">
        <v>7</v>
      </c>
      <c r="AN2">
        <v>7</v>
      </c>
      <c r="AO2">
        <v>6</v>
      </c>
    </row>
    <row r="3" spans="1:41" x14ac:dyDescent="0.25">
      <c r="A3">
        <v>6.5</v>
      </c>
      <c r="B3">
        <v>6.5</v>
      </c>
      <c r="C3">
        <v>7</v>
      </c>
      <c r="D3">
        <v>6</v>
      </c>
      <c r="F3">
        <v>7</v>
      </c>
      <c r="G3">
        <v>7</v>
      </c>
      <c r="H3">
        <v>7</v>
      </c>
      <c r="I3">
        <v>6</v>
      </c>
      <c r="K3">
        <v>7</v>
      </c>
      <c r="L3">
        <v>7.5</v>
      </c>
      <c r="M3">
        <v>7</v>
      </c>
      <c r="N3">
        <v>7.5</v>
      </c>
      <c r="O3">
        <v>7</v>
      </c>
      <c r="Q3">
        <v>7.5</v>
      </c>
      <c r="R3">
        <v>6</v>
      </c>
      <c r="S3">
        <v>6.5</v>
      </c>
      <c r="W3">
        <v>6.5</v>
      </c>
      <c r="X3">
        <v>7</v>
      </c>
      <c r="Y3">
        <v>7</v>
      </c>
      <c r="Z3">
        <v>7</v>
      </c>
      <c r="AA3">
        <v>6.5</v>
      </c>
      <c r="AD3">
        <v>7.5</v>
      </c>
      <c r="AE3">
        <v>6.5</v>
      </c>
      <c r="AF3">
        <v>7</v>
      </c>
      <c r="AG3">
        <v>6</v>
      </c>
      <c r="AI3">
        <v>7</v>
      </c>
      <c r="AJ3">
        <v>6.5</v>
      </c>
      <c r="AN3">
        <v>3</v>
      </c>
      <c r="AO3">
        <v>6</v>
      </c>
    </row>
    <row r="4" spans="1:41" x14ac:dyDescent="0.25">
      <c r="A4">
        <v>7</v>
      </c>
      <c r="B4">
        <v>6</v>
      </c>
      <c r="C4">
        <v>6.5</v>
      </c>
      <c r="D4">
        <v>7</v>
      </c>
      <c r="F4">
        <v>6.5</v>
      </c>
      <c r="G4">
        <v>7.5</v>
      </c>
      <c r="H4">
        <v>6</v>
      </c>
      <c r="I4">
        <v>7</v>
      </c>
      <c r="K4">
        <v>6.5</v>
      </c>
      <c r="L4">
        <v>7</v>
      </c>
      <c r="M4">
        <v>6.5</v>
      </c>
      <c r="N4">
        <v>6.5</v>
      </c>
      <c r="Q4">
        <v>7</v>
      </c>
      <c r="R4">
        <v>5.5</v>
      </c>
      <c r="S4">
        <v>7</v>
      </c>
      <c r="W4">
        <v>6</v>
      </c>
      <c r="X4">
        <v>7</v>
      </c>
      <c r="Y4">
        <v>6.5</v>
      </c>
      <c r="Z4">
        <v>7</v>
      </c>
      <c r="AA4">
        <v>6.5</v>
      </c>
      <c r="AD4">
        <v>6</v>
      </c>
      <c r="AE4">
        <v>6</v>
      </c>
      <c r="AF4">
        <v>6</v>
      </c>
      <c r="AG4">
        <v>7</v>
      </c>
      <c r="AI4">
        <v>6</v>
      </c>
      <c r="AJ4">
        <v>6.5</v>
      </c>
      <c r="AN4">
        <v>6</v>
      </c>
      <c r="AO4">
        <v>7.5</v>
      </c>
    </row>
    <row r="5" spans="1:41" x14ac:dyDescent="0.25">
      <c r="A5">
        <v>6</v>
      </c>
      <c r="B5">
        <v>7</v>
      </c>
      <c r="C5">
        <v>6</v>
      </c>
      <c r="D5">
        <v>6.5</v>
      </c>
      <c r="F5">
        <v>7</v>
      </c>
      <c r="G5">
        <v>7</v>
      </c>
      <c r="H5">
        <v>7</v>
      </c>
      <c r="I5">
        <v>6.5</v>
      </c>
      <c r="K5">
        <v>6</v>
      </c>
      <c r="L5">
        <v>7</v>
      </c>
      <c r="M5">
        <v>6.5</v>
      </c>
      <c r="N5">
        <v>7</v>
      </c>
      <c r="Q5">
        <v>7.5</v>
      </c>
      <c r="R5">
        <v>6</v>
      </c>
      <c r="S5">
        <v>7.5</v>
      </c>
      <c r="W5">
        <v>6.5</v>
      </c>
      <c r="X5">
        <v>7.5</v>
      </c>
      <c r="Y5">
        <v>7</v>
      </c>
      <c r="Z5">
        <v>7</v>
      </c>
      <c r="AA5">
        <v>6.5</v>
      </c>
      <c r="AD5">
        <v>6.5</v>
      </c>
      <c r="AE5">
        <v>7</v>
      </c>
      <c r="AF5">
        <v>7</v>
      </c>
      <c r="AG5">
        <v>7</v>
      </c>
      <c r="AI5">
        <v>7</v>
      </c>
      <c r="AJ5">
        <v>6</v>
      </c>
      <c r="AN5">
        <v>7</v>
      </c>
      <c r="AO5">
        <v>7</v>
      </c>
    </row>
    <row r="6" spans="1:41" x14ac:dyDescent="0.25">
      <c r="A6">
        <v>6.5</v>
      </c>
      <c r="B6">
        <v>6.5</v>
      </c>
      <c r="C6">
        <v>7</v>
      </c>
      <c r="D6">
        <v>6.5</v>
      </c>
      <c r="F6">
        <v>6</v>
      </c>
      <c r="G6">
        <v>6.5</v>
      </c>
      <c r="H6">
        <v>7</v>
      </c>
      <c r="I6">
        <v>7</v>
      </c>
      <c r="K6">
        <v>6.5</v>
      </c>
      <c r="L6">
        <v>7</v>
      </c>
      <c r="M6">
        <v>6.5</v>
      </c>
      <c r="N6">
        <v>7</v>
      </c>
      <c r="Q6">
        <v>6.5</v>
      </c>
      <c r="R6">
        <v>6.5</v>
      </c>
      <c r="S6">
        <v>6.5</v>
      </c>
      <c r="W6">
        <v>6</v>
      </c>
      <c r="X6">
        <v>6</v>
      </c>
      <c r="Y6">
        <v>7</v>
      </c>
      <c r="Z6">
        <v>6</v>
      </c>
      <c r="AA6">
        <v>6</v>
      </c>
      <c r="AD6">
        <v>4</v>
      </c>
      <c r="AE6">
        <v>7</v>
      </c>
      <c r="AF6">
        <v>6</v>
      </c>
      <c r="AG6">
        <v>5</v>
      </c>
      <c r="AI6">
        <v>6.5</v>
      </c>
      <c r="AJ6">
        <v>6.5</v>
      </c>
      <c r="AN6">
        <v>7</v>
      </c>
      <c r="AO6">
        <v>6.5</v>
      </c>
    </row>
    <row r="7" spans="1:41" x14ac:dyDescent="0.25">
      <c r="A7">
        <v>6.5</v>
      </c>
      <c r="B7">
        <v>7</v>
      </c>
      <c r="C7">
        <v>6.5</v>
      </c>
      <c r="D7">
        <v>7</v>
      </c>
      <c r="F7">
        <v>6</v>
      </c>
      <c r="G7">
        <v>6</v>
      </c>
      <c r="H7">
        <v>6.5</v>
      </c>
      <c r="I7">
        <v>7</v>
      </c>
      <c r="K7">
        <v>6</v>
      </c>
      <c r="L7">
        <v>7.5</v>
      </c>
      <c r="M7">
        <v>7</v>
      </c>
      <c r="N7">
        <v>7</v>
      </c>
      <c r="Q7">
        <v>7.5</v>
      </c>
      <c r="R7">
        <v>6.5</v>
      </c>
      <c r="S7">
        <v>6</v>
      </c>
      <c r="W7">
        <v>6</v>
      </c>
      <c r="X7">
        <v>7</v>
      </c>
      <c r="Y7">
        <v>5.5</v>
      </c>
      <c r="Z7">
        <v>7</v>
      </c>
      <c r="AA7">
        <v>7.5</v>
      </c>
      <c r="AD7">
        <v>6</v>
      </c>
      <c r="AE7">
        <v>6.5</v>
      </c>
      <c r="AF7">
        <v>5</v>
      </c>
      <c r="AG7">
        <v>3</v>
      </c>
      <c r="AI7">
        <v>7</v>
      </c>
      <c r="AJ7">
        <v>7</v>
      </c>
      <c r="AN7">
        <v>3</v>
      </c>
      <c r="AO7">
        <v>6.5</v>
      </c>
    </row>
    <row r="8" spans="1:41" x14ac:dyDescent="0.25">
      <c r="A8">
        <v>7</v>
      </c>
      <c r="B8">
        <v>7</v>
      </c>
      <c r="C8">
        <v>7</v>
      </c>
      <c r="D8">
        <v>6.5</v>
      </c>
      <c r="F8">
        <v>6.5</v>
      </c>
      <c r="G8">
        <v>7</v>
      </c>
      <c r="H8">
        <v>5</v>
      </c>
      <c r="I8">
        <v>7</v>
      </c>
      <c r="K8">
        <v>6</v>
      </c>
      <c r="L8">
        <v>7</v>
      </c>
      <c r="M8">
        <v>7</v>
      </c>
      <c r="N8">
        <v>4</v>
      </c>
      <c r="Q8">
        <v>7.5</v>
      </c>
      <c r="R8">
        <v>6</v>
      </c>
      <c r="S8">
        <v>6.5</v>
      </c>
      <c r="W8">
        <v>7</v>
      </c>
      <c r="X8">
        <v>7</v>
      </c>
      <c r="Y8">
        <v>6.5</v>
      </c>
      <c r="Z8">
        <v>7</v>
      </c>
      <c r="AA8">
        <v>6.5</v>
      </c>
      <c r="AD8">
        <v>6.5</v>
      </c>
      <c r="AE8">
        <v>6.5</v>
      </c>
      <c r="AF8">
        <v>7</v>
      </c>
      <c r="AG8">
        <v>6</v>
      </c>
      <c r="AI8">
        <v>5</v>
      </c>
      <c r="AJ8">
        <v>7</v>
      </c>
      <c r="AN8">
        <v>7</v>
      </c>
      <c r="AO8">
        <v>6.5</v>
      </c>
    </row>
    <row r="9" spans="1:41" x14ac:dyDescent="0.25">
      <c r="A9">
        <v>6.5</v>
      </c>
      <c r="B9">
        <v>7.5</v>
      </c>
      <c r="C9">
        <v>6</v>
      </c>
      <c r="D9">
        <v>7</v>
      </c>
      <c r="F9">
        <v>6</v>
      </c>
      <c r="G9">
        <v>6.5</v>
      </c>
      <c r="H9">
        <v>7</v>
      </c>
      <c r="I9">
        <v>6.5</v>
      </c>
      <c r="K9">
        <v>6</v>
      </c>
      <c r="L9">
        <v>8</v>
      </c>
      <c r="M9">
        <v>7</v>
      </c>
      <c r="N9">
        <v>7</v>
      </c>
      <c r="Q9" s="14">
        <v>16</v>
      </c>
      <c r="R9" s="15">
        <v>15</v>
      </c>
      <c r="S9" s="15">
        <v>15</v>
      </c>
      <c r="T9" s="15"/>
      <c r="W9">
        <v>7</v>
      </c>
      <c r="X9">
        <v>7</v>
      </c>
      <c r="Y9">
        <v>6.5</v>
      </c>
      <c r="Z9">
        <v>7</v>
      </c>
      <c r="AA9">
        <v>6.5</v>
      </c>
      <c r="AD9">
        <v>6</v>
      </c>
      <c r="AE9">
        <v>6</v>
      </c>
      <c r="AF9">
        <v>6</v>
      </c>
      <c r="AG9">
        <v>7</v>
      </c>
      <c r="AI9">
        <v>7</v>
      </c>
      <c r="AJ9">
        <v>7</v>
      </c>
      <c r="AN9">
        <v>6</v>
      </c>
      <c r="AO9">
        <v>6.5</v>
      </c>
    </row>
    <row r="10" spans="1:41" s="14" customFormat="1" x14ac:dyDescent="0.25">
      <c r="A10" s="14">
        <v>15</v>
      </c>
      <c r="B10" s="14">
        <v>13</v>
      </c>
      <c r="C10" s="14">
        <v>14</v>
      </c>
      <c r="D10" s="14">
        <v>13</v>
      </c>
      <c r="F10" s="14">
        <v>7</v>
      </c>
      <c r="G10" s="14">
        <v>6</v>
      </c>
      <c r="H10" s="14">
        <v>6.5</v>
      </c>
      <c r="I10" s="14">
        <v>7</v>
      </c>
      <c r="K10" s="14">
        <v>6.5</v>
      </c>
      <c r="L10" s="14">
        <v>6.5</v>
      </c>
      <c r="M10" s="14">
        <v>7</v>
      </c>
      <c r="N10" s="14">
        <v>6.5</v>
      </c>
      <c r="Q10">
        <v>7</v>
      </c>
      <c r="R10" s="14">
        <v>6</v>
      </c>
      <c r="S10" s="14">
        <v>6</v>
      </c>
      <c r="W10" s="14">
        <v>14</v>
      </c>
      <c r="X10" s="14">
        <v>13</v>
      </c>
      <c r="Y10" s="14">
        <v>13</v>
      </c>
      <c r="Z10" s="14">
        <v>13</v>
      </c>
      <c r="AA10" s="14">
        <v>12</v>
      </c>
      <c r="AD10" s="14">
        <v>7.5</v>
      </c>
      <c r="AE10" s="14">
        <v>7</v>
      </c>
      <c r="AF10" s="14">
        <v>7</v>
      </c>
      <c r="AG10" s="14">
        <v>7</v>
      </c>
      <c r="AI10" s="14">
        <v>6.5</v>
      </c>
      <c r="AJ10" s="14">
        <v>7</v>
      </c>
      <c r="AN10" s="14">
        <v>6</v>
      </c>
      <c r="AO10" s="14">
        <v>6</v>
      </c>
    </row>
    <row r="11" spans="1:41" x14ac:dyDescent="0.25">
      <c r="A11">
        <v>7</v>
      </c>
      <c r="B11">
        <v>6</v>
      </c>
      <c r="C11">
        <v>7</v>
      </c>
      <c r="D11">
        <v>6</v>
      </c>
      <c r="F11">
        <v>14</v>
      </c>
      <c r="G11">
        <v>14</v>
      </c>
      <c r="H11">
        <v>14</v>
      </c>
      <c r="I11">
        <v>14</v>
      </c>
      <c r="K11">
        <v>7</v>
      </c>
      <c r="L11">
        <v>7</v>
      </c>
      <c r="M11">
        <v>7</v>
      </c>
      <c r="N11">
        <v>6</v>
      </c>
      <c r="Q11">
        <v>7</v>
      </c>
      <c r="R11">
        <v>6</v>
      </c>
      <c r="S11">
        <v>7</v>
      </c>
      <c r="W11">
        <v>3</v>
      </c>
      <c r="X11">
        <v>6</v>
      </c>
      <c r="Y11">
        <v>5</v>
      </c>
      <c r="Z11">
        <v>7</v>
      </c>
      <c r="AA11">
        <v>6</v>
      </c>
      <c r="AD11">
        <v>15</v>
      </c>
      <c r="AE11">
        <v>14</v>
      </c>
      <c r="AF11">
        <v>13</v>
      </c>
      <c r="AG11">
        <v>13</v>
      </c>
      <c r="AI11">
        <v>7</v>
      </c>
      <c r="AJ11">
        <v>6.5</v>
      </c>
      <c r="AN11">
        <v>13</v>
      </c>
      <c r="AO11">
        <v>14</v>
      </c>
    </row>
    <row r="12" spans="1:41" x14ac:dyDescent="0.25">
      <c r="A12">
        <v>6.5</v>
      </c>
      <c r="B12">
        <v>6</v>
      </c>
      <c r="C12">
        <v>6.5</v>
      </c>
      <c r="D12">
        <v>6.5</v>
      </c>
      <c r="F12">
        <v>7</v>
      </c>
      <c r="G12">
        <v>7.5</v>
      </c>
      <c r="H12">
        <v>6</v>
      </c>
      <c r="I12">
        <v>6.5</v>
      </c>
      <c r="K12">
        <v>6</v>
      </c>
      <c r="L12">
        <v>7.5</v>
      </c>
      <c r="M12">
        <v>7</v>
      </c>
      <c r="N12">
        <v>7.5</v>
      </c>
      <c r="Q12">
        <v>6</v>
      </c>
      <c r="R12">
        <v>5</v>
      </c>
      <c r="S12">
        <v>7</v>
      </c>
      <c r="W12">
        <v>7</v>
      </c>
      <c r="X12">
        <v>6</v>
      </c>
      <c r="Y12">
        <v>5</v>
      </c>
      <c r="Z12">
        <v>7</v>
      </c>
      <c r="AA12">
        <v>6</v>
      </c>
      <c r="AD12">
        <v>6.5</v>
      </c>
      <c r="AE12">
        <v>7</v>
      </c>
      <c r="AF12">
        <v>7</v>
      </c>
      <c r="AG12">
        <v>7</v>
      </c>
      <c r="AI12">
        <v>14</v>
      </c>
      <c r="AJ12">
        <v>14</v>
      </c>
      <c r="AN12">
        <v>5</v>
      </c>
      <c r="AO12">
        <v>7</v>
      </c>
    </row>
    <row r="13" spans="1:41" x14ac:dyDescent="0.25">
      <c r="A13">
        <v>7</v>
      </c>
      <c r="B13">
        <v>6.5</v>
      </c>
      <c r="C13">
        <v>5</v>
      </c>
      <c r="D13">
        <v>6.5</v>
      </c>
      <c r="F13">
        <v>6.5</v>
      </c>
      <c r="G13">
        <v>7</v>
      </c>
      <c r="H13">
        <v>7</v>
      </c>
      <c r="I13">
        <v>7</v>
      </c>
      <c r="K13">
        <v>6.5</v>
      </c>
      <c r="L13">
        <v>7</v>
      </c>
      <c r="M13">
        <v>7</v>
      </c>
      <c r="N13">
        <v>5</v>
      </c>
      <c r="Q13">
        <v>8</v>
      </c>
      <c r="R13">
        <v>6</v>
      </c>
      <c r="S13">
        <v>6.5</v>
      </c>
      <c r="W13">
        <v>6</v>
      </c>
      <c r="X13">
        <v>6.5</v>
      </c>
      <c r="Y13">
        <v>6.5</v>
      </c>
      <c r="Z13">
        <v>6</v>
      </c>
      <c r="AA13">
        <v>6</v>
      </c>
      <c r="AD13">
        <v>6.5</v>
      </c>
      <c r="AE13">
        <v>7</v>
      </c>
      <c r="AF13">
        <v>7</v>
      </c>
      <c r="AG13">
        <v>6</v>
      </c>
      <c r="AI13">
        <v>6</v>
      </c>
      <c r="AJ13">
        <v>7</v>
      </c>
      <c r="AN13">
        <v>6.5</v>
      </c>
      <c r="AO13">
        <v>7</v>
      </c>
    </row>
    <row r="14" spans="1:41" x14ac:dyDescent="0.25">
      <c r="A14">
        <v>6.5</v>
      </c>
      <c r="B14">
        <v>6.5</v>
      </c>
      <c r="C14">
        <v>6.5</v>
      </c>
      <c r="D14">
        <v>7</v>
      </c>
      <c r="F14">
        <v>6.5</v>
      </c>
      <c r="G14">
        <v>6.5</v>
      </c>
      <c r="H14">
        <v>6.5</v>
      </c>
      <c r="I14">
        <v>7.5</v>
      </c>
      <c r="K14">
        <v>7</v>
      </c>
      <c r="L14">
        <v>7.5</v>
      </c>
      <c r="M14">
        <v>6.5</v>
      </c>
      <c r="N14">
        <v>6.5</v>
      </c>
      <c r="Q14">
        <v>7.5</v>
      </c>
      <c r="R14">
        <v>5.5</v>
      </c>
      <c r="S14">
        <v>6</v>
      </c>
      <c r="W14">
        <v>7</v>
      </c>
      <c r="X14">
        <v>7</v>
      </c>
      <c r="Y14">
        <v>6.5</v>
      </c>
      <c r="Z14">
        <v>6.5</v>
      </c>
      <c r="AA14">
        <v>6.5</v>
      </c>
      <c r="AD14">
        <v>6.5</v>
      </c>
      <c r="AE14">
        <v>7.5</v>
      </c>
      <c r="AF14">
        <v>7</v>
      </c>
      <c r="AG14">
        <v>7</v>
      </c>
      <c r="AI14">
        <v>7</v>
      </c>
      <c r="AJ14">
        <v>6</v>
      </c>
      <c r="AN14">
        <v>6.5</v>
      </c>
      <c r="AO14">
        <v>7</v>
      </c>
    </row>
    <row r="15" spans="1:41" x14ac:dyDescent="0.25">
      <c r="A15">
        <v>7</v>
      </c>
      <c r="B15">
        <v>7</v>
      </c>
      <c r="C15">
        <v>7</v>
      </c>
      <c r="D15">
        <v>6.5</v>
      </c>
      <c r="F15">
        <v>7</v>
      </c>
      <c r="G15">
        <v>7</v>
      </c>
      <c r="H15">
        <v>7</v>
      </c>
      <c r="I15">
        <v>7</v>
      </c>
      <c r="K15">
        <v>6.5</v>
      </c>
      <c r="L15">
        <v>7.5</v>
      </c>
      <c r="M15">
        <v>7</v>
      </c>
      <c r="N15">
        <v>7</v>
      </c>
      <c r="Q15">
        <v>8</v>
      </c>
      <c r="R15">
        <v>6</v>
      </c>
      <c r="S15">
        <v>6</v>
      </c>
      <c r="W15">
        <v>4</v>
      </c>
      <c r="X15">
        <v>6.5</v>
      </c>
      <c r="Y15">
        <v>6.5</v>
      </c>
      <c r="Z15">
        <v>6.5</v>
      </c>
      <c r="AA15">
        <v>7</v>
      </c>
      <c r="AD15">
        <v>6.5</v>
      </c>
      <c r="AE15">
        <v>6</v>
      </c>
      <c r="AF15">
        <v>7</v>
      </c>
      <c r="AG15">
        <v>6.5</v>
      </c>
      <c r="AI15">
        <v>6.5</v>
      </c>
      <c r="AJ15">
        <v>5</v>
      </c>
      <c r="AN15">
        <v>6.5</v>
      </c>
      <c r="AO15">
        <v>6.5</v>
      </c>
    </row>
    <row r="16" spans="1:41" x14ac:dyDescent="0.25">
      <c r="A16">
        <v>6.5</v>
      </c>
      <c r="B16">
        <v>7</v>
      </c>
      <c r="C16">
        <v>6.5</v>
      </c>
      <c r="D16">
        <v>6.5</v>
      </c>
      <c r="F16">
        <v>6.5</v>
      </c>
      <c r="G16">
        <v>7</v>
      </c>
      <c r="H16">
        <v>6.5</v>
      </c>
      <c r="I16">
        <v>6.5</v>
      </c>
      <c r="K16">
        <v>7</v>
      </c>
      <c r="L16">
        <v>7</v>
      </c>
      <c r="M16">
        <v>6.5</v>
      </c>
      <c r="N16">
        <v>6</v>
      </c>
      <c r="Q16">
        <v>7.5</v>
      </c>
      <c r="R16">
        <v>5.5</v>
      </c>
      <c r="S16">
        <v>6</v>
      </c>
      <c r="W16">
        <v>5.5</v>
      </c>
      <c r="X16">
        <v>7</v>
      </c>
      <c r="Y16">
        <v>6</v>
      </c>
      <c r="Z16">
        <v>6.5</v>
      </c>
      <c r="AA16">
        <v>6.5</v>
      </c>
      <c r="AD16">
        <v>7</v>
      </c>
      <c r="AE16">
        <v>5</v>
      </c>
      <c r="AF16">
        <v>6</v>
      </c>
      <c r="AG16">
        <v>6.5</v>
      </c>
      <c r="AI16">
        <v>6.5</v>
      </c>
      <c r="AJ16">
        <v>6</v>
      </c>
      <c r="AN16">
        <v>6</v>
      </c>
      <c r="AO16">
        <v>6.5</v>
      </c>
    </row>
    <row r="17" spans="1:41" x14ac:dyDescent="0.25">
      <c r="A17">
        <v>13</v>
      </c>
      <c r="B17">
        <v>14</v>
      </c>
      <c r="C17">
        <v>15</v>
      </c>
      <c r="D17">
        <v>13</v>
      </c>
      <c r="F17">
        <v>14</v>
      </c>
      <c r="G17">
        <v>15</v>
      </c>
      <c r="H17">
        <v>14</v>
      </c>
      <c r="I17">
        <v>14</v>
      </c>
      <c r="K17">
        <v>7</v>
      </c>
      <c r="L17">
        <v>7</v>
      </c>
      <c r="M17">
        <v>7.5</v>
      </c>
      <c r="N17">
        <v>6</v>
      </c>
      <c r="Q17">
        <v>7.5</v>
      </c>
      <c r="R17">
        <v>6</v>
      </c>
      <c r="S17">
        <v>6</v>
      </c>
      <c r="W17">
        <v>7</v>
      </c>
      <c r="X17">
        <v>8</v>
      </c>
      <c r="Y17">
        <v>6.5</v>
      </c>
      <c r="Z17">
        <v>7</v>
      </c>
      <c r="AA17">
        <v>7</v>
      </c>
      <c r="AD17">
        <v>7</v>
      </c>
      <c r="AE17">
        <v>7</v>
      </c>
      <c r="AF17">
        <v>7</v>
      </c>
      <c r="AG17">
        <v>6.5</v>
      </c>
      <c r="AI17">
        <v>6.5</v>
      </c>
      <c r="AJ17">
        <v>7</v>
      </c>
      <c r="AN17">
        <v>5</v>
      </c>
      <c r="AO17">
        <v>6.5</v>
      </c>
    </row>
    <row r="18" spans="1:41" x14ac:dyDescent="0.25">
      <c r="A18">
        <v>13</v>
      </c>
      <c r="B18">
        <v>13</v>
      </c>
      <c r="C18">
        <v>13</v>
      </c>
      <c r="D18">
        <v>12</v>
      </c>
      <c r="F18">
        <v>12</v>
      </c>
      <c r="G18">
        <v>14</v>
      </c>
      <c r="H18">
        <v>13</v>
      </c>
      <c r="I18">
        <v>13</v>
      </c>
      <c r="K18">
        <v>15</v>
      </c>
      <c r="L18">
        <v>15</v>
      </c>
      <c r="M18">
        <v>14</v>
      </c>
      <c r="N18">
        <v>13</v>
      </c>
      <c r="Q18">
        <v>8</v>
      </c>
      <c r="R18">
        <v>6.5</v>
      </c>
      <c r="S18">
        <v>7.5</v>
      </c>
      <c r="W18">
        <v>6</v>
      </c>
      <c r="X18">
        <v>7</v>
      </c>
      <c r="Y18">
        <v>6</v>
      </c>
      <c r="Z18">
        <v>6</v>
      </c>
      <c r="AA18">
        <v>6.5</v>
      </c>
      <c r="AD18">
        <v>6.5</v>
      </c>
      <c r="AE18">
        <v>7</v>
      </c>
      <c r="AF18">
        <v>7</v>
      </c>
      <c r="AG18">
        <v>6.5</v>
      </c>
      <c r="AI18">
        <v>6</v>
      </c>
      <c r="AJ18">
        <v>6</v>
      </c>
      <c r="AN18">
        <v>6</v>
      </c>
      <c r="AO18">
        <v>5</v>
      </c>
    </row>
    <row r="19" spans="1:41" x14ac:dyDescent="0.25">
      <c r="A19">
        <v>14</v>
      </c>
      <c r="B19">
        <v>13</v>
      </c>
      <c r="C19">
        <v>13</v>
      </c>
      <c r="D19">
        <v>12</v>
      </c>
      <c r="F19">
        <v>13</v>
      </c>
      <c r="G19">
        <v>13</v>
      </c>
      <c r="H19">
        <v>13</v>
      </c>
      <c r="I19">
        <v>14</v>
      </c>
      <c r="K19">
        <v>13</v>
      </c>
      <c r="L19">
        <v>14</v>
      </c>
      <c r="M19">
        <v>12</v>
      </c>
      <c r="N19">
        <v>14</v>
      </c>
      <c r="Q19" s="17">
        <v>15</v>
      </c>
      <c r="R19">
        <v>14</v>
      </c>
      <c r="S19">
        <v>14</v>
      </c>
      <c r="W19">
        <v>7</v>
      </c>
      <c r="X19">
        <v>7</v>
      </c>
      <c r="Y19">
        <v>5.5</v>
      </c>
      <c r="Z19">
        <v>6.5</v>
      </c>
      <c r="AA19">
        <v>6</v>
      </c>
      <c r="AD19">
        <v>7</v>
      </c>
      <c r="AE19">
        <v>7.5</v>
      </c>
      <c r="AF19">
        <v>6.5</v>
      </c>
      <c r="AG19">
        <v>7</v>
      </c>
      <c r="AI19">
        <v>6</v>
      </c>
      <c r="AJ19">
        <v>5</v>
      </c>
      <c r="AN19">
        <v>6</v>
      </c>
      <c r="AO19">
        <v>6.5</v>
      </c>
    </row>
    <row r="20" spans="1:41" x14ac:dyDescent="0.25">
      <c r="A20">
        <v>14</v>
      </c>
      <c r="B20">
        <v>14</v>
      </c>
      <c r="C20">
        <v>14</v>
      </c>
      <c r="D20">
        <v>13</v>
      </c>
      <c r="F20">
        <v>14</v>
      </c>
      <c r="G20">
        <v>15</v>
      </c>
      <c r="H20">
        <v>14</v>
      </c>
      <c r="I20">
        <v>14</v>
      </c>
      <c r="K20">
        <v>12</v>
      </c>
      <c r="L20">
        <v>14</v>
      </c>
      <c r="M20">
        <v>13</v>
      </c>
      <c r="N20">
        <v>13</v>
      </c>
      <c r="Q20" s="17">
        <v>14</v>
      </c>
      <c r="R20">
        <v>12</v>
      </c>
      <c r="S20">
        <v>12</v>
      </c>
      <c r="W20">
        <v>7</v>
      </c>
      <c r="X20">
        <v>7</v>
      </c>
      <c r="Y20">
        <v>6</v>
      </c>
      <c r="Z20">
        <v>6.5</v>
      </c>
      <c r="AA20">
        <v>6</v>
      </c>
      <c r="AD20">
        <v>7</v>
      </c>
      <c r="AE20">
        <v>6</v>
      </c>
      <c r="AF20">
        <v>7</v>
      </c>
      <c r="AG20">
        <v>6</v>
      </c>
      <c r="AI20">
        <v>5</v>
      </c>
      <c r="AJ20">
        <v>4</v>
      </c>
      <c r="AN20">
        <v>5</v>
      </c>
      <c r="AO20">
        <v>7</v>
      </c>
    </row>
    <row r="21" spans="1:41" x14ac:dyDescent="0.25">
      <c r="A21">
        <v>13</v>
      </c>
      <c r="B21">
        <v>13</v>
      </c>
      <c r="C21">
        <v>14</v>
      </c>
      <c r="D21">
        <v>13</v>
      </c>
      <c r="F21">
        <v>14</v>
      </c>
      <c r="G21">
        <v>14</v>
      </c>
      <c r="H21">
        <v>13</v>
      </c>
      <c r="I21">
        <v>14</v>
      </c>
      <c r="K21">
        <v>13</v>
      </c>
      <c r="L21">
        <v>15</v>
      </c>
      <c r="M21">
        <v>14</v>
      </c>
      <c r="N21">
        <v>13</v>
      </c>
      <c r="Q21" s="17">
        <v>15</v>
      </c>
      <c r="R21">
        <v>11</v>
      </c>
      <c r="S21">
        <v>13</v>
      </c>
      <c r="W21">
        <v>7</v>
      </c>
      <c r="X21">
        <v>6.5</v>
      </c>
      <c r="Y21">
        <v>5</v>
      </c>
      <c r="Z21">
        <v>7</v>
      </c>
      <c r="AA21">
        <v>7</v>
      </c>
      <c r="AD21">
        <v>6.5</v>
      </c>
      <c r="AE21">
        <v>7</v>
      </c>
      <c r="AF21">
        <v>5</v>
      </c>
      <c r="AG21">
        <v>7</v>
      </c>
      <c r="AI21">
        <v>7.5</v>
      </c>
      <c r="AJ21">
        <v>7</v>
      </c>
      <c r="AN21">
        <v>4</v>
      </c>
      <c r="AO21">
        <v>6</v>
      </c>
    </row>
    <row r="22" spans="1:41" x14ac:dyDescent="0.25">
      <c r="K22" s="15">
        <f>SUM(K18:K21)</f>
        <v>53</v>
      </c>
      <c r="L22" s="15">
        <f t="shared" ref="L22:P22" si="0">SUM(L18:L21)</f>
        <v>58</v>
      </c>
      <c r="M22" s="15">
        <f t="shared" si="0"/>
        <v>53</v>
      </c>
      <c r="N22" s="15">
        <f t="shared" si="0"/>
        <v>53</v>
      </c>
      <c r="O22" s="15">
        <f t="shared" si="0"/>
        <v>0</v>
      </c>
      <c r="P22" s="15">
        <f t="shared" si="0"/>
        <v>0</v>
      </c>
      <c r="Q22" s="13">
        <v>15</v>
      </c>
      <c r="R22">
        <v>13</v>
      </c>
      <c r="S22">
        <v>13</v>
      </c>
      <c r="W22">
        <v>15</v>
      </c>
      <c r="X22">
        <v>15</v>
      </c>
      <c r="Y22">
        <v>14</v>
      </c>
      <c r="Z22">
        <v>14</v>
      </c>
      <c r="AA22">
        <v>15</v>
      </c>
      <c r="AD22">
        <v>7</v>
      </c>
      <c r="AE22">
        <v>7</v>
      </c>
      <c r="AF22">
        <v>7</v>
      </c>
      <c r="AG22">
        <v>7</v>
      </c>
      <c r="AI22">
        <v>14</v>
      </c>
      <c r="AJ22">
        <v>14</v>
      </c>
      <c r="AN22">
        <v>6.5</v>
      </c>
      <c r="AO22">
        <v>6.5</v>
      </c>
    </row>
    <row r="23" spans="1:41" x14ac:dyDescent="0.25">
      <c r="K23" s="15"/>
      <c r="L23" s="15"/>
      <c r="M23" s="15"/>
      <c r="N23" s="15"/>
      <c r="O23" s="15"/>
      <c r="P23" s="15"/>
      <c r="Q23" s="14">
        <f>SUM(Q19:Q22)</f>
        <v>59</v>
      </c>
      <c r="R23" s="14">
        <f t="shared" ref="R23:U23" si="1">SUM(R19:R22)</f>
        <v>50</v>
      </c>
      <c r="S23" s="14">
        <f t="shared" si="1"/>
        <v>52</v>
      </c>
      <c r="T23" s="14">
        <f t="shared" si="1"/>
        <v>0</v>
      </c>
      <c r="U23" s="14">
        <f t="shared" si="1"/>
        <v>0</v>
      </c>
      <c r="W23">
        <v>13</v>
      </c>
      <c r="X23">
        <v>13</v>
      </c>
      <c r="Y23">
        <v>12</v>
      </c>
      <c r="Z23">
        <v>13</v>
      </c>
      <c r="AA23">
        <v>13</v>
      </c>
      <c r="AD23">
        <v>7.5</v>
      </c>
      <c r="AE23">
        <v>7</v>
      </c>
      <c r="AF23">
        <v>6.5</v>
      </c>
      <c r="AG23">
        <v>6</v>
      </c>
      <c r="AI23">
        <v>12</v>
      </c>
      <c r="AJ23">
        <v>10</v>
      </c>
      <c r="AN23">
        <v>6</v>
      </c>
      <c r="AO23">
        <v>6.5</v>
      </c>
    </row>
    <row r="24" spans="1:41" s="14" customFormat="1" x14ac:dyDescent="0.25">
      <c r="A24" s="14">
        <f>SUM(A17:A21)</f>
        <v>67</v>
      </c>
      <c r="B24" s="14">
        <f t="shared" ref="B24:J24" si="2">SUM(B17:B21)</f>
        <v>67</v>
      </c>
      <c r="C24" s="14">
        <f t="shared" si="2"/>
        <v>69</v>
      </c>
      <c r="D24" s="14">
        <f t="shared" si="2"/>
        <v>63</v>
      </c>
      <c r="E24" s="14">
        <f t="shared" si="2"/>
        <v>0</v>
      </c>
      <c r="F24" s="14">
        <f t="shared" si="2"/>
        <v>67</v>
      </c>
      <c r="G24" s="14">
        <f t="shared" si="2"/>
        <v>71</v>
      </c>
      <c r="H24" s="14">
        <f t="shared" si="2"/>
        <v>67</v>
      </c>
      <c r="I24" s="14">
        <f t="shared" si="2"/>
        <v>69</v>
      </c>
      <c r="J24" s="14">
        <f t="shared" si="2"/>
        <v>0</v>
      </c>
      <c r="K24" s="14">
        <f>SUM(K2:K21)</f>
        <v>157</v>
      </c>
      <c r="L24" s="14">
        <f t="shared" ref="L24:P24" si="3">SUM(L2:L21)</f>
        <v>173.5</v>
      </c>
      <c r="M24" s="14">
        <f t="shared" si="3"/>
        <v>163</v>
      </c>
      <c r="N24" s="14">
        <f t="shared" si="3"/>
        <v>157</v>
      </c>
      <c r="O24" s="14">
        <f t="shared" si="3"/>
        <v>14</v>
      </c>
      <c r="P24" s="14">
        <f t="shared" si="3"/>
        <v>0</v>
      </c>
      <c r="Q24" s="14">
        <f>SUM(Q2:Q22)</f>
        <v>192</v>
      </c>
      <c r="R24" s="14">
        <f t="shared" ref="R24:V24" si="4">SUM(R2:R22)</f>
        <v>160.5</v>
      </c>
      <c r="S24" s="14">
        <f t="shared" si="4"/>
        <v>172</v>
      </c>
      <c r="T24" s="14">
        <f t="shared" si="4"/>
        <v>0</v>
      </c>
      <c r="U24" s="14">
        <f t="shared" si="4"/>
        <v>0</v>
      </c>
      <c r="V24" s="14">
        <f t="shared" si="4"/>
        <v>0</v>
      </c>
      <c r="W24" s="14">
        <v>10</v>
      </c>
      <c r="X24" s="14">
        <v>14</v>
      </c>
      <c r="Y24" s="14">
        <v>12</v>
      </c>
      <c r="Z24" s="14">
        <v>13</v>
      </c>
      <c r="AA24" s="14">
        <v>12</v>
      </c>
      <c r="AD24" s="14">
        <v>7</v>
      </c>
      <c r="AE24" s="14">
        <v>6</v>
      </c>
      <c r="AF24" s="14">
        <v>6</v>
      </c>
      <c r="AG24" s="14">
        <v>6.5</v>
      </c>
      <c r="AI24" s="14">
        <v>13</v>
      </c>
      <c r="AJ24" s="14">
        <v>13</v>
      </c>
      <c r="AN24" s="14">
        <v>6.5</v>
      </c>
      <c r="AO24" s="14">
        <v>7</v>
      </c>
    </row>
    <row r="25" spans="1:41" s="15" customFormat="1" x14ac:dyDescent="0.25">
      <c r="A25" s="15">
        <f>SUM(A2:A21)</f>
        <v>175.5</v>
      </c>
      <c r="B25" s="15">
        <f t="shared" ref="B25:J25" si="5">SUM(B2:B21)</f>
        <v>173</v>
      </c>
      <c r="C25" s="15">
        <f t="shared" si="5"/>
        <v>174.5</v>
      </c>
      <c r="D25" s="15">
        <f t="shared" si="5"/>
        <v>168</v>
      </c>
      <c r="E25" s="15">
        <f t="shared" si="5"/>
        <v>0</v>
      </c>
      <c r="F25" s="15">
        <f t="shared" si="5"/>
        <v>173</v>
      </c>
      <c r="G25" s="15">
        <f t="shared" si="5"/>
        <v>181.5</v>
      </c>
      <c r="H25" s="15">
        <f t="shared" si="5"/>
        <v>172.5</v>
      </c>
      <c r="I25" s="15">
        <f t="shared" si="5"/>
        <v>178</v>
      </c>
      <c r="J25" s="15">
        <f t="shared" si="5"/>
        <v>0</v>
      </c>
      <c r="K25" s="17">
        <v>240</v>
      </c>
      <c r="L25" s="17">
        <v>240</v>
      </c>
      <c r="M25" s="17">
        <v>240</v>
      </c>
      <c r="N25" s="17">
        <v>240</v>
      </c>
      <c r="O25" s="17">
        <v>240</v>
      </c>
      <c r="P25" s="17">
        <v>240</v>
      </c>
      <c r="Q25" s="15">
        <v>260</v>
      </c>
      <c r="R25" s="15">
        <v>260</v>
      </c>
      <c r="S25" s="15">
        <v>260</v>
      </c>
      <c r="T25" s="15">
        <v>260</v>
      </c>
      <c r="U25" s="15">
        <v>260</v>
      </c>
      <c r="V25" s="15">
        <v>260</v>
      </c>
      <c r="W25" s="15">
        <v>14</v>
      </c>
      <c r="X25" s="15">
        <v>14</v>
      </c>
      <c r="Y25" s="15">
        <v>13</v>
      </c>
      <c r="Z25" s="15">
        <v>14</v>
      </c>
      <c r="AA25" s="15">
        <v>13</v>
      </c>
      <c r="AD25" s="15">
        <v>14</v>
      </c>
      <c r="AE25" s="15">
        <v>14</v>
      </c>
      <c r="AF25" s="15">
        <v>15</v>
      </c>
      <c r="AG25" s="15">
        <v>15</v>
      </c>
      <c r="AI25" s="15">
        <v>14</v>
      </c>
      <c r="AJ25" s="15">
        <v>13</v>
      </c>
      <c r="AN25" s="15">
        <v>6</v>
      </c>
      <c r="AO25" s="15">
        <v>6.5</v>
      </c>
    </row>
    <row r="26" spans="1:41" s="15" customFormat="1" x14ac:dyDescent="0.25">
      <c r="K26" s="17"/>
      <c r="L26" s="17"/>
      <c r="M26" s="17"/>
      <c r="N26" s="17"/>
      <c r="O26" s="17"/>
      <c r="P26" s="17"/>
      <c r="AI26" s="15">
        <f>SUM(AI22:AI25)</f>
        <v>53</v>
      </c>
      <c r="AJ26" s="15">
        <f t="shared" ref="AJ26:AK26" si="6">SUM(AJ22:AJ25)</f>
        <v>50</v>
      </c>
      <c r="AK26" s="15">
        <f t="shared" si="6"/>
        <v>0</v>
      </c>
      <c r="AN26" s="15">
        <v>7</v>
      </c>
      <c r="AO26" s="15">
        <v>7</v>
      </c>
    </row>
    <row r="27" spans="1:41" s="15" customFormat="1" x14ac:dyDescent="0.25">
      <c r="K27" s="17"/>
      <c r="L27" s="17"/>
      <c r="M27" s="17"/>
      <c r="N27" s="17"/>
      <c r="O27" s="17"/>
      <c r="P27" s="17"/>
      <c r="AI27" s="15">
        <f>SUM(AI22:AI25)</f>
        <v>53</v>
      </c>
      <c r="AJ27" s="15">
        <f t="shared" ref="AJ27:AM27" si="7">SUM(AJ22:AJ25)</f>
        <v>50</v>
      </c>
      <c r="AK27" s="15">
        <f t="shared" si="7"/>
        <v>0</v>
      </c>
      <c r="AL27" s="15">
        <f t="shared" si="7"/>
        <v>0</v>
      </c>
      <c r="AM27" s="15">
        <f t="shared" si="7"/>
        <v>0</v>
      </c>
      <c r="AN27" s="15">
        <v>14</v>
      </c>
      <c r="AO27" s="15">
        <v>14</v>
      </c>
    </row>
    <row r="28" spans="1:41" s="15" customFormat="1" x14ac:dyDescent="0.25">
      <c r="K28" s="17"/>
      <c r="L28" s="17"/>
      <c r="M28" s="17"/>
      <c r="N28" s="17"/>
      <c r="O28" s="17"/>
      <c r="P28" s="17"/>
      <c r="W28" s="15">
        <f>SUM(W22:W25)</f>
        <v>52</v>
      </c>
      <c r="X28" s="15">
        <f t="shared" ref="X28:AC28" si="8">SUM(X22:X25)</f>
        <v>56</v>
      </c>
      <c r="Y28" s="15">
        <f t="shared" si="8"/>
        <v>51</v>
      </c>
      <c r="Z28" s="15">
        <f t="shared" si="8"/>
        <v>54</v>
      </c>
      <c r="AA28" s="15">
        <f t="shared" si="8"/>
        <v>53</v>
      </c>
      <c r="AB28" s="15">
        <f t="shared" si="8"/>
        <v>0</v>
      </c>
      <c r="AC28" s="15">
        <f t="shared" si="8"/>
        <v>0</v>
      </c>
      <c r="AD28" s="15">
        <v>13</v>
      </c>
      <c r="AE28" s="15">
        <v>12</v>
      </c>
      <c r="AF28" s="15">
        <v>13</v>
      </c>
      <c r="AG28" s="15">
        <v>13</v>
      </c>
      <c r="AI28" s="15">
        <f>SUM(AI2:AI25)</f>
        <v>190</v>
      </c>
      <c r="AJ28" s="15">
        <f t="shared" ref="AJ28:AM28" si="9">SUM(AJ2:AJ25)</f>
        <v>184</v>
      </c>
      <c r="AK28" s="15">
        <f t="shared" si="9"/>
        <v>0</v>
      </c>
      <c r="AL28" s="15">
        <f t="shared" si="9"/>
        <v>0</v>
      </c>
      <c r="AM28" s="15">
        <f t="shared" si="9"/>
        <v>0</v>
      </c>
      <c r="AN28" s="15">
        <v>13</v>
      </c>
      <c r="AO28" s="15">
        <v>12</v>
      </c>
    </row>
    <row r="29" spans="1:41" x14ac:dyDescent="0.25">
      <c r="A29">
        <v>260</v>
      </c>
      <c r="B29">
        <v>260</v>
      </c>
      <c r="C29">
        <v>260</v>
      </c>
      <c r="D29">
        <v>260</v>
      </c>
      <c r="E29">
        <v>260</v>
      </c>
      <c r="F29">
        <v>260</v>
      </c>
      <c r="G29">
        <v>260</v>
      </c>
      <c r="H29">
        <v>260</v>
      </c>
      <c r="I29">
        <v>260</v>
      </c>
      <c r="J29">
        <v>260</v>
      </c>
      <c r="K29" s="15">
        <f>K24/K25*100</f>
        <v>65.416666666666671</v>
      </c>
      <c r="L29" s="15">
        <f t="shared" ref="L29:P29" si="10">L24/L25*100</f>
        <v>72.291666666666671</v>
      </c>
      <c r="M29" s="15">
        <f t="shared" si="10"/>
        <v>67.916666666666671</v>
      </c>
      <c r="N29" s="15">
        <f t="shared" si="10"/>
        <v>65.416666666666671</v>
      </c>
      <c r="O29" s="15">
        <f t="shared" si="10"/>
        <v>5.833333333333333</v>
      </c>
      <c r="P29" s="15">
        <f t="shared" si="10"/>
        <v>0</v>
      </c>
      <c r="Q29" s="15">
        <f>Q24/Q25*100</f>
        <v>73.846153846153854</v>
      </c>
      <c r="R29" s="15">
        <f t="shared" ref="R29:V29" si="11">R24/R25*100</f>
        <v>61.730769230769234</v>
      </c>
      <c r="S29" s="15">
        <f t="shared" si="11"/>
        <v>66.153846153846146</v>
      </c>
      <c r="T29" s="15">
        <f t="shared" si="11"/>
        <v>0</v>
      </c>
      <c r="U29" s="15">
        <f t="shared" si="11"/>
        <v>0</v>
      </c>
      <c r="V29" s="15">
        <f t="shared" si="11"/>
        <v>0</v>
      </c>
      <c r="W29" s="15">
        <f>SUM(W2:W25)</f>
        <v>184.5</v>
      </c>
      <c r="X29" s="15">
        <f t="shared" ref="X29:AC29" si="12">SUM(X2:X25)</f>
        <v>199.5</v>
      </c>
      <c r="Y29" s="15">
        <f t="shared" si="12"/>
        <v>180.5</v>
      </c>
      <c r="Z29" s="15">
        <f t="shared" si="12"/>
        <v>194</v>
      </c>
      <c r="AA29" s="15">
        <f t="shared" si="12"/>
        <v>188</v>
      </c>
      <c r="AB29" s="15">
        <f t="shared" si="12"/>
        <v>0</v>
      </c>
      <c r="AC29" s="15">
        <f t="shared" si="12"/>
        <v>0</v>
      </c>
      <c r="AD29">
        <v>13</v>
      </c>
      <c r="AE29">
        <v>14</v>
      </c>
      <c r="AF29">
        <v>14</v>
      </c>
      <c r="AG29">
        <v>12</v>
      </c>
      <c r="AI29">
        <v>290</v>
      </c>
      <c r="AJ29">
        <v>290</v>
      </c>
      <c r="AK29">
        <v>290</v>
      </c>
      <c r="AL29">
        <v>290</v>
      </c>
      <c r="AM29">
        <v>290</v>
      </c>
      <c r="AN29" s="15">
        <v>10</v>
      </c>
      <c r="AO29" s="15">
        <v>13</v>
      </c>
    </row>
    <row r="30" spans="1:41" s="15" customFormat="1" x14ac:dyDescent="0.25">
      <c r="A30" s="15">
        <f>A25/A29*100</f>
        <v>67.5</v>
      </c>
      <c r="B30" s="15">
        <f t="shared" ref="B30:J30" si="13">B25/B29*100</f>
        <v>66.538461538461533</v>
      </c>
      <c r="C30" s="15">
        <f t="shared" si="13"/>
        <v>67.115384615384613</v>
      </c>
      <c r="D30" s="15">
        <f t="shared" si="13"/>
        <v>64.615384615384613</v>
      </c>
      <c r="E30" s="15">
        <f t="shared" si="13"/>
        <v>0</v>
      </c>
      <c r="F30" s="15">
        <f t="shared" si="13"/>
        <v>66.538461538461533</v>
      </c>
      <c r="G30" s="15">
        <f t="shared" si="13"/>
        <v>69.807692307692307</v>
      </c>
      <c r="H30" s="15">
        <f t="shared" si="13"/>
        <v>66.34615384615384</v>
      </c>
      <c r="I30" s="15">
        <f t="shared" si="13"/>
        <v>68.461538461538467</v>
      </c>
      <c r="J30" s="15">
        <f t="shared" si="13"/>
        <v>0</v>
      </c>
      <c r="W30" s="15">
        <v>290</v>
      </c>
      <c r="X30" s="15">
        <v>290</v>
      </c>
      <c r="Y30" s="15">
        <v>290</v>
      </c>
      <c r="Z30" s="15">
        <v>290</v>
      </c>
      <c r="AA30" s="15">
        <v>290</v>
      </c>
      <c r="AB30" s="15">
        <v>290</v>
      </c>
      <c r="AC30" s="15">
        <v>290</v>
      </c>
      <c r="AD30" s="15">
        <v>14</v>
      </c>
      <c r="AE30" s="15">
        <v>14</v>
      </c>
      <c r="AF30" s="15">
        <v>14</v>
      </c>
      <c r="AG30" s="15">
        <v>13</v>
      </c>
      <c r="AI30" s="15">
        <f>AI28/AI29*100</f>
        <v>65.517241379310349</v>
      </c>
      <c r="AJ30" s="15">
        <f t="shared" ref="AJ30:AM30" si="14">AJ28/AJ29*100</f>
        <v>63.448275862068968</v>
      </c>
      <c r="AK30" s="15">
        <f t="shared" si="14"/>
        <v>0</v>
      </c>
      <c r="AL30" s="15">
        <f t="shared" si="14"/>
        <v>0</v>
      </c>
      <c r="AM30" s="15">
        <f t="shared" si="14"/>
        <v>0</v>
      </c>
      <c r="AN30" s="15">
        <v>13</v>
      </c>
      <c r="AO30" s="15">
        <v>14</v>
      </c>
    </row>
    <row r="31" spans="1:41" s="15" customFormat="1" x14ac:dyDescent="0.25">
      <c r="AN31" s="15">
        <f>SUM(AN27:AN30)</f>
        <v>50</v>
      </c>
      <c r="AO31" s="15">
        <f>SUM(AO27:AO30)</f>
        <v>53</v>
      </c>
    </row>
    <row r="32" spans="1:41" s="15" customFormat="1" x14ac:dyDescent="0.25">
      <c r="AD32" s="15">
        <f>SUM(AD25:AD30)</f>
        <v>54</v>
      </c>
      <c r="AE32" s="15">
        <f t="shared" ref="AE32:AH32" si="15">SUM(AE25:AE30)</f>
        <v>54</v>
      </c>
      <c r="AF32" s="15">
        <f t="shared" si="15"/>
        <v>56</v>
      </c>
      <c r="AG32" s="15">
        <f t="shared" si="15"/>
        <v>53</v>
      </c>
      <c r="AH32" s="15">
        <f t="shared" si="15"/>
        <v>0</v>
      </c>
      <c r="AN32" s="15">
        <f>SUM(AN2:AN30)</f>
        <v>203.5</v>
      </c>
      <c r="AO32" s="15">
        <f>SUM(AO2:AO30)</f>
        <v>224</v>
      </c>
    </row>
    <row r="33" spans="2:41" x14ac:dyDescent="0.25">
      <c r="W33">
        <f>W29/W30*100</f>
        <v>63.620689655172413</v>
      </c>
      <c r="X33">
        <f t="shared" ref="X33:AC33" si="16">X29/X30*100</f>
        <v>68.793103448275858</v>
      </c>
      <c r="Y33">
        <f t="shared" si="16"/>
        <v>62.241379310344826</v>
      </c>
      <c r="Z33">
        <f t="shared" si="16"/>
        <v>66.896551724137936</v>
      </c>
      <c r="AA33">
        <f t="shared" si="16"/>
        <v>64.827586206896541</v>
      </c>
      <c r="AB33">
        <f t="shared" si="16"/>
        <v>0</v>
      </c>
      <c r="AC33">
        <f t="shared" si="16"/>
        <v>0</v>
      </c>
      <c r="AD33">
        <f>SUM(AD2:AD30)</f>
        <v>214.5</v>
      </c>
      <c r="AE33">
        <f t="shared" ref="AE33:AH33" si="17">SUM(AE2:AE30)</f>
        <v>214</v>
      </c>
      <c r="AF33">
        <f t="shared" si="17"/>
        <v>213</v>
      </c>
      <c r="AG33">
        <f t="shared" si="17"/>
        <v>206.5</v>
      </c>
      <c r="AH33">
        <f t="shared" si="17"/>
        <v>0</v>
      </c>
      <c r="AN33" s="15">
        <v>340</v>
      </c>
      <c r="AO33" s="15">
        <v>340</v>
      </c>
    </row>
    <row r="34" spans="2:41" x14ac:dyDescent="0.25">
      <c r="AD34" s="15">
        <v>320</v>
      </c>
      <c r="AE34" s="15">
        <v>320</v>
      </c>
      <c r="AF34" s="15">
        <v>320</v>
      </c>
      <c r="AG34" s="15">
        <v>320</v>
      </c>
      <c r="AH34" s="15">
        <v>320</v>
      </c>
      <c r="AN34">
        <f>AN32/AN33*100</f>
        <v>59.852941176470587</v>
      </c>
      <c r="AO34">
        <f>AO32/AO33*100</f>
        <v>65.882352941176464</v>
      </c>
    </row>
    <row r="35" spans="2:41" x14ac:dyDescent="0.25">
      <c r="B35">
        <f>A25+B25</f>
        <v>348.5</v>
      </c>
      <c r="AD35">
        <f>AD33/AD34*100</f>
        <v>67.03125</v>
      </c>
      <c r="AE35">
        <f t="shared" ref="AE35:AH35" si="18">AE33/AE34*100</f>
        <v>66.875</v>
      </c>
      <c r="AF35">
        <f t="shared" si="18"/>
        <v>66.5625</v>
      </c>
      <c r="AG35">
        <f t="shared" si="18"/>
        <v>64.53125</v>
      </c>
      <c r="AH35">
        <f t="shared" si="18"/>
        <v>0</v>
      </c>
    </row>
    <row r="36" spans="2:41" x14ac:dyDescent="0.25">
      <c r="B36">
        <f>B35/2</f>
        <v>174.25</v>
      </c>
    </row>
    <row r="37" spans="2:41" x14ac:dyDescent="0.25">
      <c r="B37">
        <v>260</v>
      </c>
    </row>
    <row r="38" spans="2:41" x14ac:dyDescent="0.25">
      <c r="B38">
        <f>B36/B37*100</f>
        <v>67.019230769230759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Beaver Hall Unaffiliated Dressa</vt:lpstr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Beaver Hall</dc:creator>
  <cp:lastModifiedBy>Beaver Hall</cp:lastModifiedBy>
  <cp:lastPrinted>2016-09-14T10:39:28Z</cp:lastPrinted>
  <dcterms:created xsi:type="dcterms:W3CDTF">2016-09-13T12:18:11Z</dcterms:created>
  <dcterms:modified xsi:type="dcterms:W3CDTF">2016-09-14T17:13:56Z</dcterms:modified>
</cp:coreProperties>
</file>