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2" i="2" l="1"/>
  <c r="H64" i="2"/>
  <c r="H61" i="2"/>
  <c r="H63" i="2"/>
  <c r="BA26" i="3"/>
  <c r="BB26" i="3"/>
  <c r="BC26" i="3"/>
  <c r="AZ26" i="3"/>
  <c r="BA27" i="3"/>
  <c r="BA29" i="3" s="1"/>
  <c r="BB27" i="3"/>
  <c r="BB29" i="3" s="1"/>
  <c r="BC27" i="3"/>
  <c r="BC29" i="3" s="1"/>
  <c r="AZ29" i="3"/>
  <c r="AZ27" i="3"/>
  <c r="AW31" i="3"/>
  <c r="AX31" i="3"/>
  <c r="AY31" i="3"/>
  <c r="AV31" i="3"/>
  <c r="AW32" i="3"/>
  <c r="AW34" i="3" s="1"/>
  <c r="AX32" i="3"/>
  <c r="AY32" i="3"/>
  <c r="AX34" i="3"/>
  <c r="AY34" i="3"/>
  <c r="AV34" i="3"/>
  <c r="AV32" i="3"/>
  <c r="H53" i="2" l="1"/>
  <c r="H48" i="2"/>
  <c r="H50" i="2"/>
  <c r="H51" i="2"/>
  <c r="H52" i="2"/>
  <c r="H54" i="2"/>
  <c r="H49" i="2"/>
  <c r="AP23" i="3"/>
  <c r="AQ23" i="3"/>
  <c r="AR23" i="3"/>
  <c r="AS23" i="3"/>
  <c r="AT23" i="3"/>
  <c r="AU23" i="3"/>
  <c r="AP24" i="3"/>
  <c r="AP27" i="3" s="1"/>
  <c r="AQ24" i="3"/>
  <c r="AQ27" i="3" s="1"/>
  <c r="AR24" i="3"/>
  <c r="AR27" i="3" s="1"/>
  <c r="AS24" i="3"/>
  <c r="AS27" i="3" s="1"/>
  <c r="AT24" i="3"/>
  <c r="AT27" i="3" s="1"/>
  <c r="AU24" i="3"/>
  <c r="AU27" i="3" s="1"/>
  <c r="AO23" i="3"/>
  <c r="AO27" i="3"/>
  <c r="AO24" i="3"/>
  <c r="AN28" i="3"/>
  <c r="AN30" i="3"/>
  <c r="AN33" i="3" s="1"/>
  <c r="AM28" i="3"/>
  <c r="AM33" i="3"/>
  <c r="AM30" i="3"/>
  <c r="AL33" i="3"/>
  <c r="AL36" i="3"/>
  <c r="AL34" i="3"/>
  <c r="AJ17" i="3"/>
  <c r="AJ18" i="3"/>
  <c r="AJ20" i="3" s="1"/>
  <c r="H39" i="2"/>
  <c r="H31" i="2"/>
  <c r="H34" i="2"/>
  <c r="H32" i="2"/>
  <c r="H40" i="2"/>
  <c r="H33" i="2"/>
  <c r="H30" i="2"/>
  <c r="H36" i="2"/>
  <c r="H29" i="2"/>
  <c r="H35" i="2"/>
  <c r="H38" i="2"/>
  <c r="H37" i="2"/>
  <c r="AA17" i="3"/>
  <c r="AB17" i="3"/>
  <c r="AC17" i="3"/>
  <c r="AD17" i="3"/>
  <c r="AE17" i="3"/>
  <c r="AF17" i="3"/>
  <c r="AG17" i="3"/>
  <c r="AH17" i="3"/>
  <c r="AI17" i="3"/>
  <c r="Z17" i="3"/>
  <c r="AA18" i="3"/>
  <c r="AA20" i="3" s="1"/>
  <c r="AB18" i="3"/>
  <c r="AB20" i="3" s="1"/>
  <c r="AC18" i="3"/>
  <c r="AC20" i="3" s="1"/>
  <c r="AD18" i="3"/>
  <c r="AD20" i="3" s="1"/>
  <c r="AE18" i="3"/>
  <c r="AE20" i="3" s="1"/>
  <c r="AF18" i="3"/>
  <c r="AF20" i="3" s="1"/>
  <c r="AG18" i="3"/>
  <c r="AG20" i="3" s="1"/>
  <c r="AH18" i="3"/>
  <c r="AH20" i="3" s="1"/>
  <c r="AI18" i="3"/>
  <c r="AI20" i="3" s="1"/>
  <c r="Z20" i="3"/>
  <c r="Z18" i="3"/>
  <c r="X22" i="3" l="1"/>
  <c r="W22" i="3"/>
  <c r="X24" i="3"/>
  <c r="X27" i="3" s="1"/>
  <c r="W27" i="3"/>
  <c r="W24" i="3"/>
  <c r="H25" i="2"/>
  <c r="H24" i="2"/>
  <c r="H22" i="2"/>
  <c r="T25" i="3"/>
  <c r="U25" i="3"/>
  <c r="V25" i="3"/>
  <c r="S25" i="3"/>
  <c r="T27" i="3"/>
  <c r="T32" i="3" s="1"/>
  <c r="U27" i="3"/>
  <c r="U32" i="3" s="1"/>
  <c r="V27" i="3"/>
  <c r="V32" i="3"/>
  <c r="S32" i="3"/>
  <c r="S27" i="3"/>
  <c r="Q30" i="3"/>
  <c r="Q24" i="3"/>
  <c r="H13" i="2"/>
  <c r="H18" i="2"/>
  <c r="H19" i="2"/>
  <c r="H16" i="2"/>
  <c r="H15" i="2"/>
  <c r="H14" i="2"/>
  <c r="L20" i="3" l="1"/>
  <c r="M20" i="3"/>
  <c r="N20" i="3"/>
  <c r="O20" i="3"/>
  <c r="P20" i="3"/>
  <c r="K20" i="3"/>
  <c r="L21" i="3"/>
  <c r="L27" i="3" s="1"/>
  <c r="M21" i="3"/>
  <c r="M27" i="3" s="1"/>
  <c r="N21" i="3"/>
  <c r="N27" i="3" s="1"/>
  <c r="O21" i="3"/>
  <c r="O27" i="3" s="1"/>
  <c r="P21" i="3"/>
  <c r="P27" i="3" s="1"/>
  <c r="K27" i="3"/>
  <c r="K21" i="3"/>
  <c r="H6" i="2"/>
  <c r="H5" i="2"/>
  <c r="H3" i="2"/>
  <c r="H7" i="2"/>
  <c r="H10" i="2"/>
  <c r="H8" i="2"/>
  <c r="H4" i="2"/>
  <c r="H9" i="2"/>
  <c r="B21" i="3"/>
  <c r="C21" i="3"/>
  <c r="D21" i="3"/>
  <c r="E21" i="3"/>
  <c r="F21" i="3"/>
  <c r="G21" i="3"/>
  <c r="H21" i="3"/>
  <c r="I21" i="3"/>
  <c r="A21" i="3"/>
  <c r="B24" i="3"/>
  <c r="B30" i="3" s="1"/>
  <c r="C24" i="3"/>
  <c r="C30" i="3" s="1"/>
  <c r="D24" i="3"/>
  <c r="D30" i="3" s="1"/>
  <c r="E24" i="3"/>
  <c r="E30" i="3" s="1"/>
  <c r="F24" i="3"/>
  <c r="F30" i="3" s="1"/>
  <c r="G24" i="3"/>
  <c r="G30" i="3" s="1"/>
  <c r="H24" i="3"/>
  <c r="H30" i="3" s="1"/>
  <c r="I24" i="3"/>
  <c r="J24" i="3"/>
  <c r="I30" i="3"/>
  <c r="J30" i="3"/>
  <c r="A30" i="3"/>
  <c r="A24" i="3"/>
  <c r="H39" i="1" l="1"/>
  <c r="D39" i="1" l="1"/>
  <c r="F39" i="1"/>
  <c r="G39" i="1"/>
  <c r="I39" i="1"/>
  <c r="J39" i="1"/>
  <c r="K39" i="1"/>
  <c r="L39" i="1"/>
</calcChain>
</file>

<file path=xl/sharedStrings.xml><?xml version="1.0" encoding="utf-8"?>
<sst xmlns="http://schemas.openxmlformats.org/spreadsheetml/2006/main" count="204" uniqueCount="128">
  <si>
    <t>A/B</t>
  </si>
  <si>
    <t>A</t>
  </si>
  <si>
    <t>P4/13</t>
  </si>
  <si>
    <t>P7</t>
  </si>
  <si>
    <t>P14/P12</t>
  </si>
  <si>
    <t>N24/34</t>
  </si>
  <si>
    <t>N30</t>
  </si>
  <si>
    <t>E42/63</t>
  </si>
  <si>
    <t>E50</t>
  </si>
  <si>
    <t xml:space="preserve">Llanidan janna </t>
  </si>
  <si>
    <t>ENGLAND M</t>
  </si>
  <si>
    <t>4A</t>
  </si>
  <si>
    <t>Tanycoed Mr Majestic</t>
  </si>
  <si>
    <t>CONNELLY S</t>
  </si>
  <si>
    <t>MACFARLANE K</t>
  </si>
  <si>
    <t>DUNLIN</t>
  </si>
  <si>
    <t>GILLIBRAND K</t>
  </si>
  <si>
    <t>COCO</t>
  </si>
  <si>
    <t>WHEELDON H</t>
  </si>
  <si>
    <t>PRANCER</t>
  </si>
  <si>
    <t>RILEY J</t>
  </si>
  <si>
    <t>ISABELLA</t>
  </si>
  <si>
    <t>RUTHERFORD H</t>
  </si>
  <si>
    <t>ALBERT IX</t>
  </si>
  <si>
    <t>VERNON C</t>
  </si>
  <si>
    <t>CRACKER JACK</t>
  </si>
  <si>
    <t>RAEBURN S</t>
  </si>
  <si>
    <t xml:space="preserve">VIDARO HCH </t>
  </si>
  <si>
    <t>ROGERSON L</t>
  </si>
  <si>
    <t>BLADE</t>
  </si>
  <si>
    <t>LATCHFORD J</t>
  </si>
  <si>
    <t>PRONTO</t>
  </si>
  <si>
    <t>SHAW D</t>
  </si>
  <si>
    <t>Fluscowood</t>
  </si>
  <si>
    <t>PIKE A</t>
  </si>
  <si>
    <t xml:space="preserve">Lodgewoodpark Lord Z </t>
  </si>
  <si>
    <t>YOUNG A</t>
  </si>
  <si>
    <t>BEA</t>
  </si>
  <si>
    <t>ROBERTSON K</t>
  </si>
  <si>
    <t>PICKLE</t>
  </si>
  <si>
    <t>ford k</t>
  </si>
  <si>
    <t>DIAMOND MAGIC MOMNET</t>
  </si>
  <si>
    <t>ALLEN J</t>
  </si>
  <si>
    <t>BURNOCK MARIGOLD</t>
  </si>
  <si>
    <t>DYER C</t>
  </si>
  <si>
    <t>ECHO</t>
  </si>
  <si>
    <t>Trekerwys Top Spot</t>
  </si>
  <si>
    <t>PAYNE A</t>
  </si>
  <si>
    <t>MADDEN R</t>
  </si>
  <si>
    <t>GLENS DIAMOND</t>
  </si>
  <si>
    <t>TIDESWELL S</t>
  </si>
  <si>
    <t>PRIMO</t>
  </si>
  <si>
    <t>INCE L</t>
  </si>
  <si>
    <t>JAZZ</t>
  </si>
  <si>
    <t>SLINN R</t>
  </si>
  <si>
    <t>BRADBURY S</t>
  </si>
  <si>
    <t>Bazaars Gingertown</t>
  </si>
  <si>
    <t>PARSONS A</t>
  </si>
  <si>
    <t>SOLO</t>
  </si>
  <si>
    <t>PERRY J</t>
  </si>
  <si>
    <t>Woodend mocha cavalier</t>
  </si>
  <si>
    <t>BAGWORTH N</t>
  </si>
  <si>
    <t>McDONALD L</t>
  </si>
  <si>
    <t>Christiano BFZ</t>
  </si>
  <si>
    <t>ATKIN T</t>
  </si>
  <si>
    <t>SCARLET</t>
  </si>
  <si>
    <t>B</t>
  </si>
  <si>
    <t>INTRO</t>
  </si>
  <si>
    <t>SP</t>
  </si>
  <si>
    <t>OPEN PRELIM</t>
  </si>
  <si>
    <t>STARTERS PRELIM</t>
  </si>
  <si>
    <t>Trailbalzers 2nd Rounds</t>
  </si>
  <si>
    <t>Elementary</t>
  </si>
  <si>
    <t>L ROGERSON</t>
  </si>
  <si>
    <t>SCARLETT</t>
  </si>
  <si>
    <t>T ATKIN</t>
  </si>
  <si>
    <t>R MADDEN</t>
  </si>
  <si>
    <t>TREKERWYS TOP SPORT</t>
  </si>
  <si>
    <t>A PAYNE</t>
  </si>
  <si>
    <t>R SLINN</t>
  </si>
  <si>
    <t>WOODEND MOCHA CAVALIER</t>
  </si>
  <si>
    <t>N BAGWORTH</t>
  </si>
  <si>
    <t>L INCE</t>
  </si>
  <si>
    <t>CHRISTIANO BFZ</t>
  </si>
  <si>
    <t>L McDONALD</t>
  </si>
  <si>
    <t>H WHEELDON</t>
  </si>
  <si>
    <t>BAZAAR'S GINGERTOWN</t>
  </si>
  <si>
    <t>S BRADBURY</t>
  </si>
  <si>
    <t>A PARSONS</t>
  </si>
  <si>
    <t>S TIDESWELL</t>
  </si>
  <si>
    <t>J ALLEN</t>
  </si>
  <si>
    <t>K MACFARLANE</t>
  </si>
  <si>
    <t>J RILEY</t>
  </si>
  <si>
    <t>FLUSCOWOOD</t>
  </si>
  <si>
    <t>D SHAW</t>
  </si>
  <si>
    <t>C VERNON</t>
  </si>
  <si>
    <t>LLANIDAN JANNA</t>
  </si>
  <si>
    <t>M ENGLAND</t>
  </si>
  <si>
    <t>DIAMOND MAGIC MOMENT</t>
  </si>
  <si>
    <t>K FORD</t>
  </si>
  <si>
    <t>TANYCOED MR MAJESTIC</t>
  </si>
  <si>
    <t>S CONNELLY</t>
  </si>
  <si>
    <t>K ROBERTSON</t>
  </si>
  <si>
    <t>A YOUNG</t>
  </si>
  <si>
    <t>VIDARO HCH</t>
  </si>
  <si>
    <t>S RAEBURN</t>
  </si>
  <si>
    <t>H RUTHERFORD</t>
  </si>
  <si>
    <t>C DYER</t>
  </si>
  <si>
    <t>K GILLIBRAND</t>
  </si>
  <si>
    <t>J LATCHFORD</t>
  </si>
  <si>
    <t>Open Nov</t>
  </si>
  <si>
    <t>P12</t>
  </si>
  <si>
    <t>P14</t>
  </si>
  <si>
    <t>P13</t>
  </si>
  <si>
    <t>P4</t>
  </si>
  <si>
    <t>E42</t>
  </si>
  <si>
    <t>REDDINGTON K</t>
  </si>
  <si>
    <t>LADY REDD</t>
  </si>
  <si>
    <t>K REDDINGTON</t>
  </si>
  <si>
    <t>N34</t>
  </si>
  <si>
    <t>N24</t>
  </si>
  <si>
    <t>TOP 6  QUALIFY</t>
  </si>
  <si>
    <t>PICTUS XTASSY</t>
  </si>
  <si>
    <t>A PRACEY</t>
  </si>
  <si>
    <t>M SALMON</t>
  </si>
  <si>
    <t>QUIGLEY</t>
  </si>
  <si>
    <t>DILLON</t>
  </si>
  <si>
    <t>V HUTTON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</si>
</sst>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theme="1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/>
    <xf numFmtId="0" fontId="4" fillId="3" borderId="0" xfId="0" applyFont="1" applyFill="1"/>
    <xf numFmtId="0" fontId="5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0" fontId="4" fillId="0" borderId="0" xfId="0" applyFont="1"/>
    <xf numFmtId="0" fontId="6" fillId="0" borderId="1" xfId="0" applyFont="1" applyBorder="1"/>
    <xf numFmtId="0" fontId="5" fillId="0" borderId="2" xfId="0" applyFont="1" applyBorder="1"/>
    <xf numFmtId="0" fontId="6" fillId="0" borderId="2" xfId="0" applyFont="1" applyBorder="1"/>
    <xf numFmtId="0" fontId="4" fillId="0" borderId="2" xfId="0" applyFont="1" applyBorder="1"/>
    <xf numFmtId="0" fontId="4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3" workbookViewId="0">
      <selection activeCell="M1" sqref="M1:M1048576"/>
    </sheetView>
  </sheetViews>
  <sheetFormatPr defaultRowHeight="15" x14ac:dyDescent="0.25"/>
  <cols>
    <col min="1" max="1" width="4" bestFit="1" customWidth="1"/>
    <col min="2" max="2" width="14.85546875" bestFit="1" customWidth="1"/>
    <col min="3" max="3" width="25.7109375" bestFit="1" customWidth="1"/>
    <col min="4" max="4" width="4.28515625" bestFit="1" customWidth="1"/>
    <col min="5" max="5" width="2.28515625" bestFit="1" customWidth="1"/>
    <col min="6" max="6" width="6" bestFit="1" customWidth="1"/>
    <col min="7" max="7" width="3.140625" bestFit="1" customWidth="1"/>
    <col min="8" max="8" width="8.140625" bestFit="1" customWidth="1"/>
    <col min="9" max="9" width="7.28515625" bestFit="1" customWidth="1"/>
    <col min="10" max="10" width="4.42578125" bestFit="1" customWidth="1"/>
    <col min="11" max="11" width="6.85546875" bestFit="1" customWidth="1"/>
    <col min="12" max="12" width="4" bestFit="1" customWidth="1"/>
  </cols>
  <sheetData>
    <row r="1" spans="1:12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25">
      <c r="A2" s="1"/>
      <c r="B2" s="1"/>
      <c r="C2" s="1"/>
      <c r="D2" s="1">
        <v>1</v>
      </c>
      <c r="E2" s="1">
        <v>2</v>
      </c>
      <c r="F2" s="1">
        <v>3</v>
      </c>
      <c r="G2" s="1">
        <v>4</v>
      </c>
      <c r="H2" s="1" t="s">
        <v>11</v>
      </c>
      <c r="I2" s="1">
        <v>5</v>
      </c>
      <c r="J2" s="1">
        <v>6</v>
      </c>
      <c r="K2" s="1">
        <v>7</v>
      </c>
      <c r="L2" s="1">
        <v>8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>
        <v>472</v>
      </c>
      <c r="B4" s="1" t="s">
        <v>42</v>
      </c>
      <c r="C4" s="1" t="s">
        <v>43</v>
      </c>
      <c r="D4" s="1"/>
      <c r="E4" s="1"/>
      <c r="F4" s="1"/>
      <c r="G4" s="1">
        <v>1</v>
      </c>
      <c r="H4" s="1"/>
      <c r="I4" s="1"/>
      <c r="J4" s="1"/>
      <c r="K4" s="1"/>
      <c r="L4" s="1"/>
    </row>
    <row r="5" spans="1:12" x14ac:dyDescent="0.25">
      <c r="A5" s="1">
        <v>474</v>
      </c>
      <c r="B5" s="1" t="s">
        <v>64</v>
      </c>
      <c r="C5" s="1" t="s">
        <v>65</v>
      </c>
      <c r="D5" s="1">
        <v>1</v>
      </c>
      <c r="E5" s="1"/>
      <c r="F5" s="1"/>
      <c r="G5" s="1"/>
      <c r="H5" s="1"/>
      <c r="I5" s="1"/>
      <c r="J5" s="1"/>
      <c r="K5" s="1"/>
      <c r="L5" s="1"/>
    </row>
    <row r="6" spans="1:12" ht="15.75" x14ac:dyDescent="0.25">
      <c r="A6" s="1">
        <v>475</v>
      </c>
      <c r="B6" s="1" t="s">
        <v>55</v>
      </c>
      <c r="C6" s="5" t="s">
        <v>56</v>
      </c>
      <c r="D6" s="1"/>
      <c r="E6" s="1"/>
      <c r="F6" s="1"/>
      <c r="G6" s="1"/>
      <c r="H6" s="1">
        <v>2</v>
      </c>
      <c r="I6" s="1"/>
      <c r="J6" s="1"/>
      <c r="K6" s="1"/>
      <c r="L6" s="1"/>
    </row>
    <row r="7" spans="1:12" ht="15.75" x14ac:dyDescent="0.25">
      <c r="A7" s="1">
        <v>476</v>
      </c>
      <c r="B7" s="1" t="s">
        <v>61</v>
      </c>
      <c r="C7" s="5" t="s">
        <v>60</v>
      </c>
      <c r="D7" s="1"/>
      <c r="E7" s="1"/>
      <c r="F7" s="1">
        <v>1</v>
      </c>
      <c r="G7" s="1"/>
      <c r="H7" s="1"/>
      <c r="I7" s="1"/>
      <c r="J7" s="1"/>
      <c r="K7" s="1"/>
      <c r="L7" s="1"/>
    </row>
    <row r="8" spans="1:12" x14ac:dyDescent="0.25">
      <c r="A8" s="1">
        <v>477</v>
      </c>
      <c r="B8" s="1" t="s">
        <v>10</v>
      </c>
      <c r="C8" s="1" t="s">
        <v>9</v>
      </c>
      <c r="D8" s="1"/>
      <c r="E8" s="1"/>
      <c r="F8" s="1"/>
      <c r="G8" s="1">
        <v>1</v>
      </c>
      <c r="H8" s="1"/>
      <c r="I8" s="1"/>
      <c r="J8" s="1">
        <v>1</v>
      </c>
      <c r="K8" s="1"/>
      <c r="L8" s="1"/>
    </row>
    <row r="9" spans="1:12" x14ac:dyDescent="0.25">
      <c r="A9" s="1">
        <v>478</v>
      </c>
      <c r="B9" s="1" t="s">
        <v>40</v>
      </c>
      <c r="C9" s="1" t="s">
        <v>41</v>
      </c>
      <c r="D9" s="1"/>
      <c r="E9" s="1"/>
      <c r="F9" s="1"/>
      <c r="G9" s="1">
        <v>1</v>
      </c>
      <c r="H9" s="1"/>
      <c r="I9" s="1"/>
      <c r="J9" s="1">
        <v>1</v>
      </c>
      <c r="K9" s="1"/>
      <c r="L9" s="1"/>
    </row>
    <row r="10" spans="1:12" x14ac:dyDescent="0.25">
      <c r="A10" s="1">
        <v>479</v>
      </c>
      <c r="B10" s="1" t="s">
        <v>13</v>
      </c>
      <c r="C10" s="2" t="s">
        <v>12</v>
      </c>
      <c r="D10" s="1"/>
      <c r="E10" s="1"/>
      <c r="F10" s="1"/>
      <c r="G10" s="1">
        <v>1</v>
      </c>
      <c r="H10" s="1"/>
      <c r="I10" s="1"/>
      <c r="J10" s="1">
        <v>1</v>
      </c>
      <c r="K10" s="1"/>
      <c r="L10" s="1"/>
    </row>
    <row r="11" spans="1:12" x14ac:dyDescent="0.25">
      <c r="A11" s="1">
        <v>480</v>
      </c>
      <c r="B11" s="1" t="s">
        <v>44</v>
      </c>
      <c r="C11" s="2" t="s">
        <v>45</v>
      </c>
      <c r="D11" s="1"/>
      <c r="E11" s="1"/>
      <c r="F11" s="1"/>
      <c r="G11" s="1"/>
      <c r="H11" s="1"/>
      <c r="I11" s="1"/>
      <c r="J11" s="1"/>
      <c r="K11" s="1">
        <v>1</v>
      </c>
      <c r="L11" s="1">
        <v>1</v>
      </c>
    </row>
    <row r="12" spans="1:12" ht="15.75" customHeight="1" x14ac:dyDescent="0.25">
      <c r="A12" s="1">
        <v>481</v>
      </c>
      <c r="B12" s="1" t="s">
        <v>16</v>
      </c>
      <c r="C12" s="2" t="s">
        <v>17</v>
      </c>
      <c r="D12" s="1"/>
      <c r="E12" s="1"/>
      <c r="F12" s="1"/>
      <c r="G12" s="1"/>
      <c r="H12" s="1"/>
      <c r="I12" s="1"/>
      <c r="J12" s="1"/>
      <c r="K12" s="1">
        <v>1</v>
      </c>
      <c r="L12" s="1"/>
    </row>
    <row r="13" spans="1:12" ht="15.75" customHeight="1" x14ac:dyDescent="0.25">
      <c r="A13" s="1">
        <v>482</v>
      </c>
      <c r="B13" s="1" t="s">
        <v>52</v>
      </c>
      <c r="C13" s="2" t="s">
        <v>53</v>
      </c>
      <c r="D13" s="1"/>
      <c r="E13" s="1"/>
      <c r="F13" s="1">
        <v>1</v>
      </c>
      <c r="G13" s="1"/>
      <c r="H13" s="1"/>
      <c r="I13" s="1"/>
      <c r="J13" s="1"/>
      <c r="K13" s="1"/>
      <c r="L13" s="1"/>
    </row>
    <row r="14" spans="1:12" ht="15.75" customHeight="1" x14ac:dyDescent="0.25">
      <c r="A14" s="1">
        <v>483</v>
      </c>
      <c r="B14" s="1" t="s">
        <v>30</v>
      </c>
      <c r="C14" s="2" t="s">
        <v>31</v>
      </c>
      <c r="D14" s="1"/>
      <c r="E14" s="1"/>
      <c r="F14" s="1"/>
      <c r="G14" s="1"/>
      <c r="H14" s="1"/>
      <c r="I14" s="1"/>
      <c r="J14" s="1"/>
      <c r="K14" s="1"/>
      <c r="L14" s="1">
        <v>1</v>
      </c>
    </row>
    <row r="15" spans="1:12" x14ac:dyDescent="0.25">
      <c r="A15" s="1">
        <v>484</v>
      </c>
      <c r="B15" s="1" t="s">
        <v>14</v>
      </c>
      <c r="C15" s="1" t="s">
        <v>15</v>
      </c>
      <c r="D15" s="1"/>
      <c r="E15" s="1"/>
      <c r="F15" s="1"/>
      <c r="G15" s="1">
        <v>1</v>
      </c>
      <c r="H15" s="1"/>
      <c r="I15" s="1"/>
      <c r="J15" s="1"/>
      <c r="K15" s="1"/>
      <c r="L15" s="1"/>
    </row>
    <row r="16" spans="1:12" x14ac:dyDescent="0.25">
      <c r="A16" s="1">
        <v>485</v>
      </c>
      <c r="B16" s="1" t="s">
        <v>62</v>
      </c>
      <c r="C16" s="4" t="s">
        <v>63</v>
      </c>
      <c r="D16" s="1"/>
      <c r="E16" s="1"/>
      <c r="F16" s="1">
        <v>1</v>
      </c>
      <c r="G16" s="1"/>
      <c r="H16" s="1"/>
      <c r="I16" s="1"/>
      <c r="J16" s="1"/>
      <c r="K16" s="1"/>
      <c r="L16" s="1"/>
    </row>
    <row r="17" spans="1:12" x14ac:dyDescent="0.25">
      <c r="A17" s="1">
        <v>486</v>
      </c>
      <c r="B17" s="1" t="s">
        <v>48</v>
      </c>
      <c r="C17" s="1" t="s">
        <v>49</v>
      </c>
      <c r="D17" s="1">
        <v>1</v>
      </c>
      <c r="E17" s="1"/>
      <c r="F17" s="1">
        <v>1</v>
      </c>
      <c r="G17" s="1">
        <v>1</v>
      </c>
      <c r="H17" s="1"/>
      <c r="I17" s="1"/>
      <c r="J17" s="1"/>
      <c r="K17" s="1"/>
      <c r="L17" s="1"/>
    </row>
    <row r="18" spans="1:12" x14ac:dyDescent="0.25">
      <c r="A18" s="1">
        <v>487</v>
      </c>
      <c r="B18" s="1" t="s">
        <v>34</v>
      </c>
      <c r="C18" s="3" t="s">
        <v>35</v>
      </c>
      <c r="D18" s="1"/>
      <c r="E18" s="1"/>
      <c r="F18" s="1"/>
      <c r="G18" s="1"/>
      <c r="H18" s="1"/>
      <c r="I18" s="1"/>
      <c r="J18" s="1"/>
      <c r="K18" s="1">
        <v>1</v>
      </c>
      <c r="L18" s="1"/>
    </row>
    <row r="19" spans="1:12" x14ac:dyDescent="0.25">
      <c r="A19" s="1">
        <v>488</v>
      </c>
      <c r="B19" s="1" t="s">
        <v>59</v>
      </c>
      <c r="C19" s="3" t="s">
        <v>60</v>
      </c>
      <c r="D19" s="1"/>
      <c r="E19" s="1"/>
      <c r="F19" s="1">
        <v>1</v>
      </c>
      <c r="G19" s="1"/>
      <c r="H19" s="1"/>
      <c r="I19" s="1"/>
      <c r="J19" s="1"/>
      <c r="K19" s="1"/>
      <c r="L19" s="1"/>
    </row>
    <row r="20" spans="1:12" x14ac:dyDescent="0.25">
      <c r="A20" s="1">
        <v>489</v>
      </c>
      <c r="B20" s="1" t="s">
        <v>57</v>
      </c>
      <c r="C20" s="3" t="s">
        <v>58</v>
      </c>
      <c r="D20" s="1"/>
      <c r="E20" s="1"/>
      <c r="F20" s="1"/>
      <c r="G20" s="1"/>
      <c r="H20" s="1">
        <v>2</v>
      </c>
      <c r="I20" s="1"/>
      <c r="J20" s="1"/>
      <c r="K20" s="1"/>
      <c r="L20" s="1"/>
    </row>
    <row r="21" spans="1:12" x14ac:dyDescent="0.25">
      <c r="A21" s="1">
        <v>490</v>
      </c>
      <c r="B21" s="1" t="s">
        <v>47</v>
      </c>
      <c r="C21" s="1" t="s">
        <v>46</v>
      </c>
      <c r="D21" s="1">
        <v>1</v>
      </c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>
        <v>491</v>
      </c>
      <c r="B22" s="1" t="s">
        <v>20</v>
      </c>
      <c r="C22" s="1" t="s">
        <v>21</v>
      </c>
      <c r="D22" s="1"/>
      <c r="E22" s="1"/>
      <c r="F22" s="1"/>
      <c r="G22" s="1">
        <v>1</v>
      </c>
      <c r="H22" s="1"/>
      <c r="I22" s="1"/>
      <c r="J22" s="1"/>
      <c r="K22" s="1"/>
      <c r="L22" s="1"/>
    </row>
    <row r="23" spans="1:12" x14ac:dyDescent="0.25">
      <c r="A23" s="1">
        <v>492</v>
      </c>
      <c r="B23" s="1" t="s">
        <v>26</v>
      </c>
      <c r="C23" s="3" t="s">
        <v>27</v>
      </c>
      <c r="D23" s="1"/>
      <c r="E23" s="1"/>
      <c r="F23" s="1"/>
      <c r="G23" s="1"/>
      <c r="H23" s="1"/>
      <c r="I23" s="1"/>
      <c r="J23" s="1">
        <v>1</v>
      </c>
      <c r="K23" s="1"/>
      <c r="L23" s="1">
        <v>1</v>
      </c>
    </row>
    <row r="24" spans="1:12" x14ac:dyDescent="0.25">
      <c r="A24" s="1">
        <v>448</v>
      </c>
      <c r="B24" s="1" t="s">
        <v>116</v>
      </c>
      <c r="C24" s="3" t="s">
        <v>117</v>
      </c>
      <c r="D24" s="1"/>
      <c r="E24" s="1"/>
      <c r="F24" s="1"/>
      <c r="G24" s="1">
        <v>1</v>
      </c>
      <c r="H24" s="1"/>
      <c r="I24" s="1"/>
      <c r="J24" s="1"/>
      <c r="K24" s="1"/>
      <c r="L24" s="1"/>
    </row>
    <row r="25" spans="1:12" x14ac:dyDescent="0.25">
      <c r="A25" s="1">
        <v>493</v>
      </c>
      <c r="B25" s="1" t="s">
        <v>38</v>
      </c>
      <c r="C25" s="3" t="s">
        <v>39</v>
      </c>
      <c r="D25" s="1"/>
      <c r="E25" s="1"/>
      <c r="F25" s="1"/>
      <c r="G25" s="1"/>
      <c r="H25" s="1"/>
      <c r="I25" s="1">
        <v>2</v>
      </c>
      <c r="J25" s="1"/>
      <c r="K25" s="1"/>
      <c r="L25" s="1"/>
    </row>
    <row r="26" spans="1:12" x14ac:dyDescent="0.25">
      <c r="A26" s="1">
        <v>494</v>
      </c>
      <c r="B26" s="1" t="s">
        <v>28</v>
      </c>
      <c r="C26" s="3" t="s">
        <v>29</v>
      </c>
      <c r="D26" s="1">
        <v>2</v>
      </c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>
        <v>495</v>
      </c>
      <c r="B27" s="1" t="s">
        <v>22</v>
      </c>
      <c r="C27" s="1" t="s">
        <v>23</v>
      </c>
      <c r="D27" s="1"/>
      <c r="E27" s="1"/>
      <c r="F27" s="1"/>
      <c r="G27" s="1"/>
      <c r="H27" s="1"/>
      <c r="I27" s="1"/>
      <c r="J27" s="1">
        <v>1</v>
      </c>
      <c r="K27" s="1"/>
      <c r="L27" s="1">
        <v>1</v>
      </c>
    </row>
    <row r="28" spans="1:12" x14ac:dyDescent="0.25">
      <c r="A28" s="1">
        <v>496</v>
      </c>
      <c r="B28" s="1" t="s">
        <v>54</v>
      </c>
      <c r="C28" s="1" t="s">
        <v>17</v>
      </c>
      <c r="D28" s="1">
        <v>1</v>
      </c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>
        <v>497</v>
      </c>
      <c r="B29" s="1" t="s">
        <v>32</v>
      </c>
      <c r="C29" s="3" t="s">
        <v>33</v>
      </c>
      <c r="D29" s="1"/>
      <c r="E29" s="1"/>
      <c r="F29" s="1"/>
      <c r="G29" s="1">
        <v>1</v>
      </c>
      <c r="H29" s="1"/>
      <c r="I29" s="1"/>
      <c r="J29" s="1"/>
      <c r="K29" s="1"/>
      <c r="L29" s="1"/>
    </row>
    <row r="30" spans="1:12" x14ac:dyDescent="0.25">
      <c r="A30" s="1">
        <v>498</v>
      </c>
      <c r="B30" s="1" t="s">
        <v>50</v>
      </c>
      <c r="C30" s="3" t="s">
        <v>51</v>
      </c>
      <c r="D30" s="1"/>
      <c r="E30" s="1"/>
      <c r="F30" s="1">
        <v>1</v>
      </c>
      <c r="G30" s="1">
        <v>1</v>
      </c>
      <c r="H30" s="1">
        <v>1</v>
      </c>
      <c r="I30" s="1"/>
      <c r="J30" s="1"/>
      <c r="K30" s="1"/>
      <c r="L30" s="1"/>
    </row>
    <row r="31" spans="1:12" x14ac:dyDescent="0.25">
      <c r="A31" s="1">
        <v>499</v>
      </c>
      <c r="B31" s="1" t="s">
        <v>24</v>
      </c>
      <c r="C31" s="1" t="s">
        <v>25</v>
      </c>
      <c r="D31" s="1"/>
      <c r="E31" s="1"/>
      <c r="F31" s="1"/>
      <c r="G31" s="1">
        <v>1</v>
      </c>
      <c r="H31" s="1"/>
      <c r="I31" s="1"/>
      <c r="J31" s="1">
        <v>1</v>
      </c>
      <c r="K31" s="1"/>
      <c r="L31" s="1"/>
    </row>
    <row r="32" spans="1:12" x14ac:dyDescent="0.25">
      <c r="A32" s="1">
        <v>500</v>
      </c>
      <c r="B32" s="1" t="s">
        <v>36</v>
      </c>
      <c r="C32" s="1" t="s">
        <v>37</v>
      </c>
      <c r="D32" s="1"/>
      <c r="E32" s="1"/>
      <c r="F32" s="1"/>
      <c r="G32" s="1"/>
      <c r="H32" s="1"/>
      <c r="I32" s="1">
        <v>1</v>
      </c>
      <c r="J32" s="1"/>
      <c r="K32" s="1">
        <v>1</v>
      </c>
      <c r="L32" s="1"/>
    </row>
    <row r="33" spans="1:12" x14ac:dyDescent="0.25">
      <c r="A33" s="1">
        <v>446</v>
      </c>
      <c r="B33" s="1" t="s">
        <v>18</v>
      </c>
      <c r="C33" s="1" t="s">
        <v>19</v>
      </c>
      <c r="D33" s="1">
        <v>1</v>
      </c>
      <c r="E33" s="1"/>
      <c r="F33" s="1">
        <v>1</v>
      </c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>
        <f>SUM(D4:D38)</f>
        <v>7</v>
      </c>
      <c r="E39" s="1"/>
      <c r="F39" s="1">
        <f t="shared" ref="F39:L39" si="0">SUM(F4:F38)</f>
        <v>7</v>
      </c>
      <c r="G39" s="1">
        <f t="shared" si="0"/>
        <v>11</v>
      </c>
      <c r="H39" s="1">
        <f t="shared" si="0"/>
        <v>5</v>
      </c>
      <c r="I39" s="1">
        <f t="shared" si="0"/>
        <v>3</v>
      </c>
      <c r="J39" s="1">
        <f t="shared" si="0"/>
        <v>6</v>
      </c>
      <c r="K39" s="1">
        <f t="shared" si="0"/>
        <v>4</v>
      </c>
      <c r="L39" s="1">
        <f t="shared" si="0"/>
        <v>4</v>
      </c>
    </row>
  </sheetData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L60" sqref="L60"/>
    </sheetView>
  </sheetViews>
  <sheetFormatPr defaultRowHeight="15" x14ac:dyDescent="0.25"/>
  <cols>
    <col min="1" max="1" width="6" style="12" bestFit="1" customWidth="1"/>
    <col min="2" max="2" width="4" style="12" bestFit="1" customWidth="1"/>
    <col min="3" max="3" width="27.5703125" style="12" bestFit="1" customWidth="1"/>
    <col min="4" max="4" width="14.85546875" style="12" bestFit="1" customWidth="1"/>
    <col min="5" max="5" width="4.140625" style="12" bestFit="1" customWidth="1"/>
    <col min="6" max="8" width="5.7109375" style="12" customWidth="1"/>
    <col min="9" max="9" width="2" style="12" bestFit="1" customWidth="1"/>
  </cols>
  <sheetData>
    <row r="1" spans="1:9" x14ac:dyDescent="0.25">
      <c r="A1" s="6"/>
      <c r="B1" s="6"/>
      <c r="C1" s="6"/>
      <c r="D1" s="6"/>
      <c r="E1" s="10"/>
      <c r="F1" s="10"/>
      <c r="G1" s="10"/>
      <c r="H1" s="10"/>
      <c r="I1" s="10"/>
    </row>
    <row r="2" spans="1:9" x14ac:dyDescent="0.25">
      <c r="A2" s="7"/>
      <c r="B2" s="7"/>
      <c r="C2" s="7" t="s">
        <v>67</v>
      </c>
      <c r="D2" s="14"/>
      <c r="E2" s="7"/>
      <c r="F2" s="9"/>
      <c r="G2" s="9"/>
      <c r="H2" s="9"/>
      <c r="I2" s="9"/>
    </row>
    <row r="3" spans="1:9" x14ac:dyDescent="0.25">
      <c r="A3" s="13"/>
      <c r="B3" s="9">
        <v>490</v>
      </c>
      <c r="C3" s="9" t="s">
        <v>77</v>
      </c>
      <c r="D3" s="16" t="s">
        <v>78</v>
      </c>
      <c r="E3" s="9" t="s">
        <v>66</v>
      </c>
      <c r="F3" s="9">
        <v>159</v>
      </c>
      <c r="G3" s="9">
        <v>69</v>
      </c>
      <c r="H3" s="9">
        <f t="shared" ref="H3:H10" si="0">F3/230*100</f>
        <v>69.130434782608702</v>
      </c>
      <c r="I3" s="9">
        <v>1</v>
      </c>
    </row>
    <row r="4" spans="1:9" x14ac:dyDescent="0.25">
      <c r="A4" s="13"/>
      <c r="B4" s="9">
        <v>486</v>
      </c>
      <c r="C4" s="9" t="s">
        <v>49</v>
      </c>
      <c r="D4" s="16" t="s">
        <v>76</v>
      </c>
      <c r="E4" s="9" t="s">
        <v>66</v>
      </c>
      <c r="F4" s="9">
        <v>153.5</v>
      </c>
      <c r="G4" s="9">
        <v>67</v>
      </c>
      <c r="H4" s="9">
        <f t="shared" si="0"/>
        <v>66.739130434782609</v>
      </c>
      <c r="I4" s="9">
        <v>2</v>
      </c>
    </row>
    <row r="5" spans="1:9" x14ac:dyDescent="0.25">
      <c r="A5" s="8"/>
      <c r="B5" s="9">
        <v>496</v>
      </c>
      <c r="C5" s="9" t="s">
        <v>17</v>
      </c>
      <c r="D5" s="16" t="s">
        <v>79</v>
      </c>
      <c r="E5" s="9" t="s">
        <v>1</v>
      </c>
      <c r="F5" s="9">
        <v>151.5</v>
      </c>
      <c r="G5" s="9">
        <v>65</v>
      </c>
      <c r="H5" s="9">
        <f t="shared" si="0"/>
        <v>65.869565217391298</v>
      </c>
      <c r="I5" s="9">
        <v>3</v>
      </c>
    </row>
    <row r="6" spans="1:9" x14ac:dyDescent="0.25">
      <c r="A6" s="9"/>
      <c r="B6" s="13">
        <v>455</v>
      </c>
      <c r="C6" s="13" t="s">
        <v>126</v>
      </c>
      <c r="D6" s="15" t="s">
        <v>127</v>
      </c>
      <c r="E6" s="13" t="s">
        <v>66</v>
      </c>
      <c r="F6" s="9">
        <v>145.5</v>
      </c>
      <c r="G6" s="9">
        <v>64</v>
      </c>
      <c r="H6" s="9">
        <f t="shared" si="0"/>
        <v>63.260869565217391</v>
      </c>
      <c r="I6" s="9">
        <v>4</v>
      </c>
    </row>
    <row r="7" spans="1:9" x14ac:dyDescent="0.25">
      <c r="A7" s="9"/>
      <c r="B7" s="9">
        <v>446</v>
      </c>
      <c r="C7" s="9" t="s">
        <v>19</v>
      </c>
      <c r="D7" s="16" t="s">
        <v>85</v>
      </c>
      <c r="E7" s="9" t="s">
        <v>66</v>
      </c>
      <c r="F7" s="9">
        <v>141</v>
      </c>
      <c r="G7" s="9">
        <v>63</v>
      </c>
      <c r="H7" s="9">
        <f t="shared" si="0"/>
        <v>61.304347826086961</v>
      </c>
      <c r="I7" s="9">
        <v>5</v>
      </c>
    </row>
    <row r="8" spans="1:9" x14ac:dyDescent="0.25">
      <c r="A8" s="8"/>
      <c r="B8" s="9">
        <v>494</v>
      </c>
      <c r="C8" s="9" t="s">
        <v>29</v>
      </c>
      <c r="D8" s="16" t="s">
        <v>73</v>
      </c>
      <c r="E8" s="9" t="s">
        <v>66</v>
      </c>
      <c r="F8" s="9">
        <v>139.5</v>
      </c>
      <c r="G8" s="9">
        <v>61</v>
      </c>
      <c r="H8" s="9">
        <f t="shared" si="0"/>
        <v>60.652173913043484</v>
      </c>
      <c r="I8" s="9">
        <v>6</v>
      </c>
    </row>
    <row r="9" spans="1:9" x14ac:dyDescent="0.25">
      <c r="A9" s="9"/>
      <c r="B9" s="13">
        <v>452</v>
      </c>
      <c r="C9" s="13" t="s">
        <v>125</v>
      </c>
      <c r="D9" s="15" t="s">
        <v>124</v>
      </c>
      <c r="E9" s="13" t="s">
        <v>66</v>
      </c>
      <c r="F9" s="9">
        <v>139</v>
      </c>
      <c r="G9" s="9">
        <v>59</v>
      </c>
      <c r="H9" s="9">
        <f t="shared" si="0"/>
        <v>60.434782608695649</v>
      </c>
      <c r="I9" s="9"/>
    </row>
    <row r="10" spans="1:9" x14ac:dyDescent="0.25">
      <c r="A10" s="9"/>
      <c r="B10" s="9">
        <v>474</v>
      </c>
      <c r="C10" s="9" t="s">
        <v>74</v>
      </c>
      <c r="D10" s="16" t="s">
        <v>75</v>
      </c>
      <c r="E10" s="9" t="s">
        <v>66</v>
      </c>
      <c r="F10" s="9">
        <v>130</v>
      </c>
      <c r="G10" s="9">
        <v>58</v>
      </c>
      <c r="H10" s="9">
        <f t="shared" si="0"/>
        <v>56.521739130434781</v>
      </c>
      <c r="I10" s="9"/>
    </row>
    <row r="11" spans="1:9" x14ac:dyDescent="0.25">
      <c r="A11" s="10"/>
      <c r="B11" s="10"/>
      <c r="C11" s="10"/>
      <c r="D11" s="17"/>
      <c r="E11" s="10"/>
      <c r="F11" s="10"/>
      <c r="G11" s="10"/>
      <c r="H11" s="10"/>
      <c r="I11" s="10"/>
    </row>
    <row r="12" spans="1:9" x14ac:dyDescent="0.25">
      <c r="A12" s="7" t="s">
        <v>68</v>
      </c>
      <c r="B12" s="7"/>
      <c r="C12" s="7" t="s">
        <v>70</v>
      </c>
      <c r="D12" s="14"/>
      <c r="E12" s="9"/>
      <c r="F12" s="9"/>
      <c r="G12" s="9"/>
      <c r="H12" s="9"/>
      <c r="I12" s="9"/>
    </row>
    <row r="13" spans="1:9" x14ac:dyDescent="0.25">
      <c r="A13" s="9"/>
      <c r="B13" s="9">
        <v>485</v>
      </c>
      <c r="C13" s="9" t="s">
        <v>83</v>
      </c>
      <c r="D13" s="16" t="s">
        <v>84</v>
      </c>
      <c r="E13" s="9" t="s">
        <v>114</v>
      </c>
      <c r="F13" s="9">
        <v>149</v>
      </c>
      <c r="G13" s="9">
        <v>56</v>
      </c>
      <c r="H13" s="9">
        <f>F13/220*100</f>
        <v>67.72727272727272</v>
      </c>
      <c r="I13" s="9">
        <v>1</v>
      </c>
    </row>
    <row r="14" spans="1:9" x14ac:dyDescent="0.25">
      <c r="A14" s="9"/>
      <c r="B14" s="9">
        <v>476</v>
      </c>
      <c r="C14" s="9" t="s">
        <v>80</v>
      </c>
      <c r="D14" s="16" t="s">
        <v>81</v>
      </c>
      <c r="E14" s="9" t="s">
        <v>114</v>
      </c>
      <c r="F14" s="9">
        <v>142</v>
      </c>
      <c r="G14" s="9">
        <v>51</v>
      </c>
      <c r="H14" s="9">
        <f>F14/220*100</f>
        <v>64.545454545454547</v>
      </c>
      <c r="I14" s="9">
        <v>2</v>
      </c>
    </row>
    <row r="15" spans="1:9" x14ac:dyDescent="0.25">
      <c r="A15" s="9"/>
      <c r="B15" s="9">
        <v>486</v>
      </c>
      <c r="C15" s="9" t="s">
        <v>49</v>
      </c>
      <c r="D15" s="16" t="s">
        <v>76</v>
      </c>
      <c r="E15" s="9" t="s">
        <v>114</v>
      </c>
      <c r="F15" s="9">
        <v>135.5</v>
      </c>
      <c r="G15" s="9">
        <v>51</v>
      </c>
      <c r="H15" s="9">
        <f>F15/220*100</f>
        <v>61.590909090909093</v>
      </c>
      <c r="I15" s="9">
        <v>3</v>
      </c>
    </row>
    <row r="16" spans="1:9" x14ac:dyDescent="0.25">
      <c r="A16" s="9"/>
      <c r="B16" s="9">
        <v>498</v>
      </c>
      <c r="C16" s="9" t="s">
        <v>51</v>
      </c>
      <c r="D16" s="16" t="s">
        <v>89</v>
      </c>
      <c r="E16" s="9" t="s">
        <v>114</v>
      </c>
      <c r="F16" s="9">
        <v>134.5</v>
      </c>
      <c r="G16" s="9">
        <v>50</v>
      </c>
      <c r="H16" s="9">
        <f>F16/220*100</f>
        <v>61.136363636363633</v>
      </c>
      <c r="I16" s="9">
        <v>4</v>
      </c>
    </row>
    <row r="17" spans="1:9" x14ac:dyDescent="0.25">
      <c r="A17" s="8"/>
      <c r="B17" s="9">
        <v>488</v>
      </c>
      <c r="C17" s="3" t="s">
        <v>60</v>
      </c>
      <c r="D17" s="16" t="s">
        <v>81</v>
      </c>
      <c r="E17" s="9" t="s">
        <v>113</v>
      </c>
      <c r="F17" s="9">
        <v>146</v>
      </c>
      <c r="G17" s="9"/>
      <c r="H17" s="9">
        <v>60.83</v>
      </c>
      <c r="I17" s="9">
        <v>5</v>
      </c>
    </row>
    <row r="18" spans="1:9" x14ac:dyDescent="0.25">
      <c r="A18" s="8"/>
      <c r="B18" s="9">
        <v>482</v>
      </c>
      <c r="C18" s="9" t="s">
        <v>53</v>
      </c>
      <c r="D18" s="16" t="s">
        <v>82</v>
      </c>
      <c r="E18" s="9" t="s">
        <v>114</v>
      </c>
      <c r="F18" s="9">
        <v>129.5</v>
      </c>
      <c r="G18" s="9">
        <v>47</v>
      </c>
      <c r="H18" s="9">
        <f>F18/220*100</f>
        <v>58.86363636363636</v>
      </c>
      <c r="I18" s="9">
        <v>6</v>
      </c>
    </row>
    <row r="19" spans="1:9" x14ac:dyDescent="0.25">
      <c r="A19" s="8"/>
      <c r="B19" s="9">
        <v>446</v>
      </c>
      <c r="C19" s="9" t="s">
        <v>19</v>
      </c>
      <c r="D19" s="16" t="s">
        <v>85</v>
      </c>
      <c r="E19" s="9" t="s">
        <v>114</v>
      </c>
      <c r="F19" s="9">
        <v>119</v>
      </c>
      <c r="G19" s="9">
        <v>46</v>
      </c>
      <c r="H19" s="9">
        <f>F19/220*100</f>
        <v>54.090909090909086</v>
      </c>
      <c r="I19" s="9"/>
    </row>
    <row r="20" spans="1:9" x14ac:dyDescent="0.25">
      <c r="A20" s="11"/>
      <c r="B20" s="10"/>
      <c r="C20" s="10"/>
      <c r="D20" s="17"/>
      <c r="E20" s="10"/>
      <c r="F20" s="10"/>
      <c r="G20" s="10"/>
      <c r="H20" s="10"/>
      <c r="I20" s="10"/>
    </row>
    <row r="21" spans="1:9" x14ac:dyDescent="0.25">
      <c r="A21" s="7"/>
      <c r="B21" s="7"/>
      <c r="C21" s="7" t="s">
        <v>69</v>
      </c>
      <c r="D21" s="16"/>
      <c r="E21" s="9"/>
      <c r="F21" s="9"/>
      <c r="G21" s="9"/>
      <c r="H21" s="9"/>
      <c r="I21" s="9"/>
    </row>
    <row r="22" spans="1:9" x14ac:dyDescent="0.25">
      <c r="A22" s="9"/>
      <c r="B22" s="9">
        <v>475</v>
      </c>
      <c r="C22" s="9" t="s">
        <v>86</v>
      </c>
      <c r="D22" s="16" t="s">
        <v>87</v>
      </c>
      <c r="E22" s="9" t="s">
        <v>111</v>
      </c>
      <c r="F22" s="9">
        <v>175.5</v>
      </c>
      <c r="G22" s="9">
        <v>50</v>
      </c>
      <c r="H22" s="9">
        <f>F22/250*100</f>
        <v>70.199999999999989</v>
      </c>
      <c r="I22" s="9">
        <v>1</v>
      </c>
    </row>
    <row r="23" spans="1:9" x14ac:dyDescent="0.25">
      <c r="A23" s="9"/>
      <c r="B23" s="9">
        <v>475</v>
      </c>
      <c r="C23" s="9" t="s">
        <v>86</v>
      </c>
      <c r="D23" s="16" t="s">
        <v>87</v>
      </c>
      <c r="E23" s="9" t="s">
        <v>112</v>
      </c>
      <c r="F23" s="9">
        <v>155.5</v>
      </c>
      <c r="G23" s="9">
        <v>53</v>
      </c>
      <c r="H23" s="9">
        <v>64.790000000000006</v>
      </c>
      <c r="I23" s="9">
        <v>2</v>
      </c>
    </row>
    <row r="24" spans="1:9" x14ac:dyDescent="0.25">
      <c r="A24" s="9"/>
      <c r="B24" s="9">
        <v>498</v>
      </c>
      <c r="C24" s="9" t="s">
        <v>51</v>
      </c>
      <c r="D24" s="16" t="s">
        <v>89</v>
      </c>
      <c r="E24" s="9" t="s">
        <v>111</v>
      </c>
      <c r="F24" s="9">
        <v>154</v>
      </c>
      <c r="G24" s="9">
        <v>50</v>
      </c>
      <c r="H24" s="9">
        <f>F24/250*100</f>
        <v>61.6</v>
      </c>
      <c r="I24" s="9">
        <v>3</v>
      </c>
    </row>
    <row r="25" spans="1:9" x14ac:dyDescent="0.25">
      <c r="A25" s="9"/>
      <c r="B25" s="9">
        <v>489</v>
      </c>
      <c r="C25" s="9" t="s">
        <v>58</v>
      </c>
      <c r="D25" s="16" t="s">
        <v>88</v>
      </c>
      <c r="E25" s="9" t="s">
        <v>111</v>
      </c>
      <c r="F25" s="9">
        <v>150</v>
      </c>
      <c r="G25" s="9">
        <v>60</v>
      </c>
      <c r="H25" s="9">
        <f>F25/250*100</f>
        <v>60</v>
      </c>
      <c r="I25" s="9">
        <v>4</v>
      </c>
    </row>
    <row r="26" spans="1:9" x14ac:dyDescent="0.25">
      <c r="A26" s="9"/>
      <c r="B26" s="9">
        <v>489</v>
      </c>
      <c r="C26" s="9" t="s">
        <v>58</v>
      </c>
      <c r="D26" s="16" t="s">
        <v>88</v>
      </c>
      <c r="E26" s="9" t="s">
        <v>112</v>
      </c>
      <c r="F26" s="9">
        <v>141.5</v>
      </c>
      <c r="G26" s="9">
        <v>49</v>
      </c>
      <c r="H26" s="9">
        <v>58.95</v>
      </c>
      <c r="I26" s="9">
        <v>5</v>
      </c>
    </row>
    <row r="27" spans="1:9" x14ac:dyDescent="0.25">
      <c r="A27" s="10"/>
      <c r="B27" s="10"/>
      <c r="C27" s="10"/>
      <c r="D27" s="17"/>
      <c r="E27" s="10"/>
      <c r="F27" s="10"/>
      <c r="G27" s="10"/>
      <c r="H27" s="10"/>
      <c r="I27" s="10"/>
    </row>
    <row r="28" spans="1:9" x14ac:dyDescent="0.25">
      <c r="A28" s="7" t="s">
        <v>3</v>
      </c>
      <c r="B28" s="7"/>
      <c r="C28" s="7" t="s">
        <v>71</v>
      </c>
      <c r="D28" s="14" t="s">
        <v>121</v>
      </c>
      <c r="E28" s="9"/>
      <c r="F28" s="9"/>
      <c r="G28" s="9"/>
      <c r="H28" s="9"/>
      <c r="I28" s="9"/>
    </row>
    <row r="29" spans="1:9" x14ac:dyDescent="0.25">
      <c r="A29" s="9"/>
      <c r="B29" s="9">
        <v>478</v>
      </c>
      <c r="C29" s="9" t="s">
        <v>98</v>
      </c>
      <c r="D29" s="16" t="s">
        <v>99</v>
      </c>
      <c r="E29" s="9"/>
      <c r="F29" s="9">
        <v>142.5</v>
      </c>
      <c r="G29" s="9">
        <v>58</v>
      </c>
      <c r="H29" s="9">
        <f t="shared" ref="H29:H40" si="1">F29/200*100</f>
        <v>71.25</v>
      </c>
      <c r="I29" s="9">
        <v>1</v>
      </c>
    </row>
    <row r="30" spans="1:9" x14ac:dyDescent="0.25">
      <c r="A30" s="9"/>
      <c r="B30" s="9">
        <v>499</v>
      </c>
      <c r="C30" s="9" t="s">
        <v>25</v>
      </c>
      <c r="D30" s="16" t="s">
        <v>95</v>
      </c>
      <c r="E30" s="9"/>
      <c r="F30" s="9">
        <v>139.5</v>
      </c>
      <c r="G30" s="9">
        <v>57</v>
      </c>
      <c r="H30" s="9">
        <f t="shared" si="1"/>
        <v>69.75</v>
      </c>
      <c r="I30" s="9">
        <v>2</v>
      </c>
    </row>
    <row r="31" spans="1:9" x14ac:dyDescent="0.25">
      <c r="A31" s="8"/>
      <c r="B31" s="9">
        <v>484</v>
      </c>
      <c r="C31" s="9" t="s">
        <v>15</v>
      </c>
      <c r="D31" s="16" t="s">
        <v>91</v>
      </c>
      <c r="E31" s="9"/>
      <c r="F31" s="9">
        <v>137</v>
      </c>
      <c r="G31" s="9">
        <v>55</v>
      </c>
      <c r="H31" s="9">
        <f t="shared" si="1"/>
        <v>68.5</v>
      </c>
      <c r="I31" s="9">
        <v>3</v>
      </c>
    </row>
    <row r="32" spans="1:9" x14ac:dyDescent="0.25">
      <c r="A32" s="9"/>
      <c r="B32" s="9">
        <v>497</v>
      </c>
      <c r="C32" s="9" t="s">
        <v>93</v>
      </c>
      <c r="D32" s="16" t="s">
        <v>94</v>
      </c>
      <c r="E32" s="9"/>
      <c r="F32" s="9">
        <v>134.5</v>
      </c>
      <c r="G32" s="9">
        <v>55</v>
      </c>
      <c r="H32" s="9">
        <f t="shared" si="1"/>
        <v>67.25</v>
      </c>
      <c r="I32" s="9">
        <v>4</v>
      </c>
    </row>
    <row r="33" spans="1:9" x14ac:dyDescent="0.25">
      <c r="A33" s="9"/>
      <c r="B33" s="9">
        <v>481</v>
      </c>
      <c r="C33" s="9" t="s">
        <v>17</v>
      </c>
      <c r="D33" s="16" t="s">
        <v>108</v>
      </c>
      <c r="E33" s="9"/>
      <c r="F33" s="9">
        <v>134.5</v>
      </c>
      <c r="G33" s="9">
        <v>54</v>
      </c>
      <c r="H33" s="9">
        <f t="shared" si="1"/>
        <v>67.25</v>
      </c>
      <c r="I33" s="9">
        <v>5</v>
      </c>
    </row>
    <row r="34" spans="1:9" x14ac:dyDescent="0.25">
      <c r="A34" s="9"/>
      <c r="B34" s="9">
        <v>491</v>
      </c>
      <c r="C34" s="9" t="s">
        <v>21</v>
      </c>
      <c r="D34" s="16" t="s">
        <v>92</v>
      </c>
      <c r="E34" s="9"/>
      <c r="F34" s="9">
        <v>133</v>
      </c>
      <c r="G34" s="9">
        <v>53</v>
      </c>
      <c r="H34" s="9">
        <f t="shared" si="1"/>
        <v>66.5</v>
      </c>
      <c r="I34" s="9">
        <v>6</v>
      </c>
    </row>
    <row r="35" spans="1:9" x14ac:dyDescent="0.25">
      <c r="A35" s="9"/>
      <c r="B35" s="9">
        <v>479</v>
      </c>
      <c r="C35" s="9" t="s">
        <v>100</v>
      </c>
      <c r="D35" s="16" t="s">
        <v>101</v>
      </c>
      <c r="E35" s="9"/>
      <c r="F35" s="9">
        <v>133</v>
      </c>
      <c r="G35" s="9">
        <v>53</v>
      </c>
      <c r="H35" s="9">
        <f t="shared" si="1"/>
        <v>66.5</v>
      </c>
      <c r="I35" s="9">
        <v>6</v>
      </c>
    </row>
    <row r="36" spans="1:9" x14ac:dyDescent="0.25">
      <c r="A36" s="9"/>
      <c r="B36" s="9">
        <v>477</v>
      </c>
      <c r="C36" s="9" t="s">
        <v>96</v>
      </c>
      <c r="D36" s="16" t="s">
        <v>97</v>
      </c>
      <c r="E36" s="9"/>
      <c r="F36" s="9">
        <v>129.5</v>
      </c>
      <c r="G36" s="9">
        <v>51</v>
      </c>
      <c r="H36" s="9">
        <f t="shared" si="1"/>
        <v>64.75</v>
      </c>
      <c r="I36" s="9"/>
    </row>
    <row r="37" spans="1:9" x14ac:dyDescent="0.25">
      <c r="A37" s="9"/>
      <c r="B37" s="9">
        <v>486</v>
      </c>
      <c r="C37" s="9" t="s">
        <v>49</v>
      </c>
      <c r="D37" s="16" t="s">
        <v>76</v>
      </c>
      <c r="E37" s="9"/>
      <c r="F37" s="9">
        <v>128.5</v>
      </c>
      <c r="G37" s="9">
        <v>52</v>
      </c>
      <c r="H37" s="9">
        <f t="shared" si="1"/>
        <v>64.25</v>
      </c>
      <c r="I37" s="9"/>
    </row>
    <row r="38" spans="1:9" x14ac:dyDescent="0.25">
      <c r="A38" s="9"/>
      <c r="B38" s="9">
        <v>459</v>
      </c>
      <c r="C38" s="9" t="s">
        <v>122</v>
      </c>
      <c r="D38" s="16" t="s">
        <v>123</v>
      </c>
      <c r="E38" s="9"/>
      <c r="F38" s="9">
        <v>128</v>
      </c>
      <c r="G38" s="9">
        <v>50</v>
      </c>
      <c r="H38" s="9">
        <f t="shared" si="1"/>
        <v>64</v>
      </c>
      <c r="I38" s="9"/>
    </row>
    <row r="39" spans="1:9" x14ac:dyDescent="0.25">
      <c r="A39" s="9"/>
      <c r="B39" s="9">
        <v>472</v>
      </c>
      <c r="C39" s="9" t="s">
        <v>43</v>
      </c>
      <c r="D39" s="16" t="s">
        <v>90</v>
      </c>
      <c r="E39" s="9"/>
      <c r="F39" s="9">
        <v>127.5</v>
      </c>
      <c r="G39" s="9">
        <v>51</v>
      </c>
      <c r="H39" s="9">
        <f t="shared" si="1"/>
        <v>63.749999999999993</v>
      </c>
      <c r="I39" s="9"/>
    </row>
    <row r="40" spans="1:9" x14ac:dyDescent="0.25">
      <c r="A40" s="9"/>
      <c r="B40" s="9">
        <v>448</v>
      </c>
      <c r="C40" s="9" t="s">
        <v>117</v>
      </c>
      <c r="D40" s="16" t="s">
        <v>118</v>
      </c>
      <c r="E40" s="9"/>
      <c r="F40" s="9">
        <v>0</v>
      </c>
      <c r="G40" s="9"/>
      <c r="H40" s="9">
        <f t="shared" si="1"/>
        <v>0</v>
      </c>
      <c r="I40" s="9"/>
    </row>
    <row r="41" spans="1:9" x14ac:dyDescent="0.25">
      <c r="A41" s="10"/>
      <c r="B41" s="10"/>
      <c r="C41" s="10"/>
      <c r="D41" s="17"/>
      <c r="E41" s="10"/>
      <c r="F41" s="10"/>
      <c r="G41" s="10"/>
      <c r="H41" s="10"/>
      <c r="I41" s="10"/>
    </row>
    <row r="42" spans="1:9" x14ac:dyDescent="0.25">
      <c r="A42" s="7"/>
      <c r="B42" s="7"/>
      <c r="C42" s="7" t="s">
        <v>110</v>
      </c>
      <c r="D42" s="16"/>
      <c r="E42" s="9"/>
      <c r="F42" s="9"/>
      <c r="G42" s="9"/>
      <c r="H42" s="9"/>
      <c r="I42" s="9"/>
    </row>
    <row r="43" spans="1:9" x14ac:dyDescent="0.25">
      <c r="A43" s="9"/>
      <c r="B43" s="9">
        <v>493</v>
      </c>
      <c r="C43" s="9" t="s">
        <v>39</v>
      </c>
      <c r="D43" s="16" t="s">
        <v>102</v>
      </c>
      <c r="E43" s="9" t="s">
        <v>119</v>
      </c>
      <c r="F43" s="9">
        <v>168</v>
      </c>
      <c r="G43" s="9">
        <v>63.5</v>
      </c>
      <c r="H43" s="9">
        <v>70</v>
      </c>
      <c r="I43" s="9">
        <v>1</v>
      </c>
    </row>
    <row r="44" spans="1:9" x14ac:dyDescent="0.25">
      <c r="A44" s="8"/>
      <c r="B44" s="9">
        <v>500</v>
      </c>
      <c r="C44" s="9" t="s">
        <v>37</v>
      </c>
      <c r="D44" s="16" t="s">
        <v>103</v>
      </c>
      <c r="E44" s="9" t="s">
        <v>119</v>
      </c>
      <c r="F44" s="9">
        <v>165</v>
      </c>
      <c r="G44" s="9">
        <v>62.5</v>
      </c>
      <c r="H44" s="9">
        <v>68.75</v>
      </c>
      <c r="I44" s="9">
        <v>2</v>
      </c>
    </row>
    <row r="45" spans="1:9" x14ac:dyDescent="0.25">
      <c r="A45" s="9"/>
      <c r="B45" s="9">
        <v>493</v>
      </c>
      <c r="C45" s="9" t="s">
        <v>39</v>
      </c>
      <c r="D45" s="16" t="s">
        <v>102</v>
      </c>
      <c r="E45" s="9" t="s">
        <v>120</v>
      </c>
      <c r="F45" s="9">
        <v>170.4</v>
      </c>
      <c r="G45" s="9">
        <v>62.06</v>
      </c>
      <c r="H45" s="9">
        <v>65.5</v>
      </c>
      <c r="I45" s="9">
        <v>3</v>
      </c>
    </row>
    <row r="46" spans="1:9" x14ac:dyDescent="0.25">
      <c r="A46" s="10"/>
      <c r="B46" s="10"/>
      <c r="C46" s="10"/>
      <c r="D46" s="17"/>
      <c r="E46" s="10"/>
      <c r="F46" s="10"/>
      <c r="G46" s="10"/>
      <c r="H46" s="10"/>
      <c r="I46" s="10"/>
    </row>
    <row r="47" spans="1:9" x14ac:dyDescent="0.25">
      <c r="A47" s="7" t="s">
        <v>6</v>
      </c>
      <c r="B47" s="7"/>
      <c r="C47" s="7" t="s">
        <v>71</v>
      </c>
      <c r="D47" s="16"/>
      <c r="E47" s="9"/>
      <c r="F47" s="9"/>
      <c r="G47" s="9"/>
      <c r="H47" s="9"/>
      <c r="I47" s="9"/>
    </row>
    <row r="48" spans="1:9" x14ac:dyDescent="0.25">
      <c r="A48" s="9"/>
      <c r="B48" s="9">
        <v>478</v>
      </c>
      <c r="C48" s="9" t="s">
        <v>98</v>
      </c>
      <c r="D48" s="16" t="s">
        <v>99</v>
      </c>
      <c r="E48" s="9"/>
      <c r="F48" s="9">
        <v>171</v>
      </c>
      <c r="G48" s="9">
        <v>52</v>
      </c>
      <c r="H48" s="9">
        <f t="shared" ref="H48:H54" si="2">F48/260*100</f>
        <v>65.769230769230774</v>
      </c>
      <c r="I48" s="9">
        <v>1</v>
      </c>
    </row>
    <row r="49" spans="1:9" x14ac:dyDescent="0.25">
      <c r="A49" s="8"/>
      <c r="B49" s="9">
        <v>499</v>
      </c>
      <c r="C49" s="9" t="s">
        <v>25</v>
      </c>
      <c r="D49" s="16" t="s">
        <v>95</v>
      </c>
      <c r="E49" s="9"/>
      <c r="F49" s="9">
        <v>169</v>
      </c>
      <c r="G49" s="9">
        <v>50</v>
      </c>
      <c r="H49" s="9">
        <f t="shared" si="2"/>
        <v>65</v>
      </c>
      <c r="I49" s="9">
        <v>2</v>
      </c>
    </row>
    <row r="50" spans="1:9" x14ac:dyDescent="0.25">
      <c r="A50" s="9"/>
      <c r="B50" s="9">
        <v>479</v>
      </c>
      <c r="C50" s="9" t="s">
        <v>100</v>
      </c>
      <c r="D50" s="16" t="s">
        <v>101</v>
      </c>
      <c r="E50" s="9"/>
      <c r="F50" s="9">
        <v>168</v>
      </c>
      <c r="G50" s="9">
        <v>50</v>
      </c>
      <c r="H50" s="9">
        <f t="shared" si="2"/>
        <v>64.615384615384613</v>
      </c>
      <c r="I50" s="9">
        <v>3</v>
      </c>
    </row>
    <row r="51" spans="1:9" x14ac:dyDescent="0.25">
      <c r="A51" s="9"/>
      <c r="B51" s="9">
        <v>492</v>
      </c>
      <c r="C51" s="9" t="s">
        <v>104</v>
      </c>
      <c r="D51" s="16" t="s">
        <v>105</v>
      </c>
      <c r="E51" s="9"/>
      <c r="F51" s="9">
        <v>167</v>
      </c>
      <c r="G51" s="9">
        <v>51</v>
      </c>
      <c r="H51" s="9">
        <f t="shared" si="2"/>
        <v>64.230769230769241</v>
      </c>
      <c r="I51" s="9">
        <v>4</v>
      </c>
    </row>
    <row r="52" spans="1:9" x14ac:dyDescent="0.25">
      <c r="A52" s="9"/>
      <c r="B52" s="9">
        <v>495</v>
      </c>
      <c r="C52" s="9" t="s">
        <v>23</v>
      </c>
      <c r="D52" s="16" t="s">
        <v>106</v>
      </c>
      <c r="E52" s="9"/>
      <c r="F52" s="9">
        <v>163</v>
      </c>
      <c r="G52" s="9">
        <v>50</v>
      </c>
      <c r="H52" s="9">
        <f t="shared" si="2"/>
        <v>62.692307692307693</v>
      </c>
      <c r="I52" s="9">
        <v>5</v>
      </c>
    </row>
    <row r="53" spans="1:9" x14ac:dyDescent="0.25">
      <c r="A53" s="9"/>
      <c r="B53" s="9">
        <v>477</v>
      </c>
      <c r="C53" s="9" t="s">
        <v>96</v>
      </c>
      <c r="D53" s="16" t="s">
        <v>97</v>
      </c>
      <c r="E53" s="9"/>
      <c r="F53" s="9">
        <v>158.5</v>
      </c>
      <c r="G53" s="9">
        <v>49</v>
      </c>
      <c r="H53" s="9">
        <f t="shared" si="2"/>
        <v>60.961538461538467</v>
      </c>
      <c r="I53" s="9">
        <v>6</v>
      </c>
    </row>
    <row r="54" spans="1:9" x14ac:dyDescent="0.25">
      <c r="A54" s="9"/>
      <c r="B54" s="9">
        <v>459</v>
      </c>
      <c r="C54" s="9" t="s">
        <v>122</v>
      </c>
      <c r="D54" s="16" t="s">
        <v>123</v>
      </c>
      <c r="E54" s="9"/>
      <c r="F54" s="9">
        <v>158.5</v>
      </c>
      <c r="G54" s="9">
        <v>47</v>
      </c>
      <c r="H54" s="9">
        <f t="shared" si="2"/>
        <v>60.961538461538467</v>
      </c>
      <c r="I54" s="9"/>
    </row>
    <row r="55" spans="1:9" x14ac:dyDescent="0.25">
      <c r="A55" s="10"/>
      <c r="B55" s="10"/>
      <c r="C55" s="10"/>
      <c r="D55" s="17"/>
      <c r="E55" s="10"/>
      <c r="F55" s="10"/>
      <c r="G55" s="10"/>
      <c r="H55" s="10"/>
      <c r="I55" s="10"/>
    </row>
    <row r="56" spans="1:9" x14ac:dyDescent="0.25">
      <c r="A56" s="8"/>
      <c r="B56" s="9"/>
      <c r="C56" s="7" t="s">
        <v>72</v>
      </c>
      <c r="D56" s="16"/>
      <c r="E56" s="9"/>
      <c r="F56" s="9"/>
      <c r="G56" s="9"/>
      <c r="H56" s="9"/>
      <c r="I56" s="9"/>
    </row>
    <row r="57" spans="1:9" x14ac:dyDescent="0.25">
      <c r="A57" s="8"/>
      <c r="B57" s="9">
        <v>500</v>
      </c>
      <c r="C57" s="9" t="s">
        <v>37</v>
      </c>
      <c r="D57" s="16" t="s">
        <v>103</v>
      </c>
      <c r="E57" s="9" t="s">
        <v>115</v>
      </c>
      <c r="F57" s="9">
        <v>213.5</v>
      </c>
      <c r="G57" s="9">
        <v>54</v>
      </c>
      <c r="H57" s="9">
        <v>66.709999999999994</v>
      </c>
      <c r="I57" s="9">
        <v>1</v>
      </c>
    </row>
    <row r="58" spans="1:9" x14ac:dyDescent="0.25">
      <c r="A58" s="9"/>
      <c r="B58" s="9">
        <v>480</v>
      </c>
      <c r="C58" s="9" t="s">
        <v>45</v>
      </c>
      <c r="D58" s="16" t="s">
        <v>107</v>
      </c>
      <c r="E58" s="9" t="s">
        <v>115</v>
      </c>
      <c r="F58" s="9">
        <v>208</v>
      </c>
      <c r="G58" s="9">
        <v>52</v>
      </c>
      <c r="H58" s="9">
        <v>65</v>
      </c>
      <c r="I58" s="9">
        <v>2</v>
      </c>
    </row>
    <row r="59" spans="1:9" x14ac:dyDescent="0.25">
      <c r="A59" s="10"/>
      <c r="B59" s="10"/>
      <c r="C59" s="10"/>
      <c r="D59" s="17"/>
      <c r="E59" s="10"/>
      <c r="F59" s="10"/>
      <c r="G59" s="10"/>
      <c r="H59" s="10"/>
      <c r="I59" s="10"/>
    </row>
    <row r="60" spans="1:9" x14ac:dyDescent="0.25">
      <c r="A60" s="7" t="s">
        <v>8</v>
      </c>
      <c r="B60" s="7"/>
      <c r="C60" s="7" t="s">
        <v>71</v>
      </c>
      <c r="D60" s="16"/>
      <c r="E60" s="9"/>
      <c r="F60" s="9"/>
      <c r="G60" s="9"/>
      <c r="H60" s="9"/>
      <c r="I60" s="9"/>
    </row>
    <row r="61" spans="1:9" x14ac:dyDescent="0.25">
      <c r="A61" s="9"/>
      <c r="B61" s="9">
        <v>480</v>
      </c>
      <c r="C61" s="9" t="s">
        <v>45</v>
      </c>
      <c r="D61" s="16" t="s">
        <v>107</v>
      </c>
      <c r="E61" s="9"/>
      <c r="F61" s="9">
        <v>192</v>
      </c>
      <c r="G61" s="9">
        <v>55</v>
      </c>
      <c r="H61" s="9">
        <f>F61/280*100</f>
        <v>68.571428571428569</v>
      </c>
      <c r="I61" s="9">
        <v>1</v>
      </c>
    </row>
    <row r="62" spans="1:9" x14ac:dyDescent="0.25">
      <c r="A62" s="8"/>
      <c r="B62" s="9">
        <v>483</v>
      </c>
      <c r="C62" s="9" t="s">
        <v>31</v>
      </c>
      <c r="D62" s="16" t="s">
        <v>109</v>
      </c>
      <c r="E62" s="9"/>
      <c r="F62" s="9">
        <v>179</v>
      </c>
      <c r="G62" s="9">
        <v>53</v>
      </c>
      <c r="H62" s="9">
        <f>F62/280*100</f>
        <v>63.928571428571423</v>
      </c>
      <c r="I62" s="9">
        <v>2</v>
      </c>
    </row>
    <row r="63" spans="1:9" x14ac:dyDescent="0.25">
      <c r="A63" s="9"/>
      <c r="B63" s="9">
        <v>495</v>
      </c>
      <c r="C63" s="9" t="s">
        <v>23</v>
      </c>
      <c r="D63" s="16" t="s">
        <v>106</v>
      </c>
      <c r="E63" s="9"/>
      <c r="F63" s="9">
        <v>178.5</v>
      </c>
      <c r="G63" s="9">
        <v>50</v>
      </c>
      <c r="H63" s="9">
        <f>F63/280*100</f>
        <v>63.749999999999993</v>
      </c>
      <c r="I63" s="9">
        <v>3</v>
      </c>
    </row>
    <row r="64" spans="1:9" x14ac:dyDescent="0.25">
      <c r="A64" s="9"/>
      <c r="B64" s="9">
        <v>492</v>
      </c>
      <c r="C64" s="9" t="s">
        <v>104</v>
      </c>
      <c r="D64" s="16" t="s">
        <v>105</v>
      </c>
      <c r="E64" s="9"/>
      <c r="F64" s="9">
        <v>176</v>
      </c>
      <c r="G64" s="9">
        <v>51</v>
      </c>
      <c r="H64" s="9">
        <f>F64/280*100</f>
        <v>62.857142857142854</v>
      </c>
      <c r="I64" s="9">
        <v>4</v>
      </c>
    </row>
    <row r="65" spans="1:9" x14ac:dyDescent="0.25">
      <c r="A65" s="6"/>
      <c r="B65" s="6"/>
      <c r="C65" s="6"/>
      <c r="D65" s="6"/>
      <c r="E65" s="10"/>
      <c r="F65" s="10"/>
      <c r="G65" s="10"/>
      <c r="H65" s="10"/>
      <c r="I65" s="10"/>
    </row>
  </sheetData>
  <sortState ref="B61:H64">
    <sortCondition descending="1" ref="H61:H6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"/>
  <sheetViews>
    <sheetView topLeftCell="AR1" workbookViewId="0">
      <selection activeCell="BC26" sqref="BC26"/>
    </sheetView>
  </sheetViews>
  <sheetFormatPr defaultRowHeight="15" x14ac:dyDescent="0.25"/>
  <sheetData>
    <row r="1" spans="1:55" x14ac:dyDescent="0.25">
      <c r="A1">
        <v>455</v>
      </c>
      <c r="B1">
        <v>452</v>
      </c>
      <c r="C1">
        <v>490</v>
      </c>
      <c r="D1">
        <v>496</v>
      </c>
      <c r="E1">
        <v>494</v>
      </c>
      <c r="F1">
        <v>486</v>
      </c>
      <c r="G1">
        <v>474</v>
      </c>
      <c r="H1">
        <v>446</v>
      </c>
      <c r="K1">
        <v>476</v>
      </c>
      <c r="L1">
        <v>485</v>
      </c>
      <c r="M1">
        <v>482</v>
      </c>
      <c r="N1">
        <v>498</v>
      </c>
      <c r="O1">
        <v>486</v>
      </c>
      <c r="P1">
        <v>446</v>
      </c>
      <c r="Q1">
        <v>488</v>
      </c>
      <c r="S1">
        <v>489</v>
      </c>
      <c r="T1">
        <v>475</v>
      </c>
      <c r="U1">
        <v>498</v>
      </c>
      <c r="W1">
        <v>475</v>
      </c>
      <c r="X1">
        <v>489</v>
      </c>
      <c r="Z1">
        <v>472</v>
      </c>
      <c r="AA1">
        <v>486</v>
      </c>
      <c r="AB1">
        <v>481</v>
      </c>
      <c r="AC1">
        <v>484</v>
      </c>
      <c r="AD1">
        <v>491</v>
      </c>
      <c r="AE1">
        <v>497</v>
      </c>
      <c r="AF1">
        <v>499</v>
      </c>
      <c r="AG1">
        <v>477</v>
      </c>
      <c r="AH1">
        <v>478</v>
      </c>
      <c r="AI1">
        <v>479</v>
      </c>
      <c r="AJ1">
        <v>459</v>
      </c>
      <c r="AL1">
        <v>493</v>
      </c>
      <c r="AM1">
        <v>500</v>
      </c>
      <c r="AN1">
        <v>493</v>
      </c>
      <c r="AO1">
        <v>499</v>
      </c>
      <c r="AP1">
        <v>477</v>
      </c>
      <c r="AQ1">
        <v>478</v>
      </c>
      <c r="AR1">
        <v>479</v>
      </c>
      <c r="AS1">
        <v>492</v>
      </c>
      <c r="AT1">
        <v>495</v>
      </c>
      <c r="AU1">
        <v>459</v>
      </c>
      <c r="AV1">
        <v>500</v>
      </c>
      <c r="AW1">
        <v>480</v>
      </c>
      <c r="AZ1">
        <v>483</v>
      </c>
      <c r="BA1">
        <v>495</v>
      </c>
      <c r="BB1">
        <v>492</v>
      </c>
      <c r="BC1">
        <v>480</v>
      </c>
    </row>
    <row r="2" spans="1:55" x14ac:dyDescent="0.25">
      <c r="A2">
        <v>6</v>
      </c>
      <c r="B2">
        <v>7</v>
      </c>
      <c r="C2">
        <v>7</v>
      </c>
      <c r="D2">
        <v>6</v>
      </c>
      <c r="E2">
        <v>6</v>
      </c>
      <c r="F2">
        <v>6.5</v>
      </c>
      <c r="G2">
        <v>5.5</v>
      </c>
      <c r="H2">
        <v>5.5</v>
      </c>
      <c r="K2">
        <v>5.5</v>
      </c>
      <c r="L2">
        <v>7</v>
      </c>
      <c r="M2">
        <v>5.5</v>
      </c>
      <c r="N2">
        <v>5.5</v>
      </c>
      <c r="O2">
        <v>5.5</v>
      </c>
      <c r="P2">
        <v>4</v>
      </c>
      <c r="Q2">
        <v>6</v>
      </c>
      <c r="S2">
        <v>6</v>
      </c>
      <c r="T2">
        <v>8</v>
      </c>
      <c r="U2">
        <v>6.5</v>
      </c>
      <c r="W2">
        <v>6</v>
      </c>
      <c r="X2">
        <v>5.5</v>
      </c>
      <c r="Z2">
        <v>6.5</v>
      </c>
      <c r="AA2">
        <v>6</v>
      </c>
      <c r="AB2">
        <v>6</v>
      </c>
      <c r="AC2">
        <v>6.5</v>
      </c>
      <c r="AD2">
        <v>7</v>
      </c>
      <c r="AE2">
        <v>7</v>
      </c>
      <c r="AF2">
        <v>7.5</v>
      </c>
      <c r="AG2">
        <v>7</v>
      </c>
      <c r="AH2">
        <v>7</v>
      </c>
      <c r="AI2">
        <v>6</v>
      </c>
      <c r="AJ2">
        <v>6.5</v>
      </c>
      <c r="AL2">
        <v>7</v>
      </c>
      <c r="AM2">
        <v>8</v>
      </c>
      <c r="AN2">
        <v>8</v>
      </c>
      <c r="AO2">
        <v>8</v>
      </c>
      <c r="AP2">
        <v>6</v>
      </c>
      <c r="AQ2">
        <v>7.5</v>
      </c>
      <c r="AR2">
        <v>6.5</v>
      </c>
      <c r="AS2">
        <v>7</v>
      </c>
      <c r="AT2">
        <v>7</v>
      </c>
      <c r="AU2">
        <v>6.5</v>
      </c>
      <c r="AV2">
        <v>7</v>
      </c>
      <c r="AW2">
        <v>6.5</v>
      </c>
      <c r="AZ2">
        <v>6.5</v>
      </c>
      <c r="BA2">
        <v>6.5</v>
      </c>
      <c r="BB2">
        <v>7.5</v>
      </c>
      <c r="BC2">
        <v>7</v>
      </c>
    </row>
    <row r="3" spans="1:55" x14ac:dyDescent="0.25">
      <c r="A3">
        <v>6.5</v>
      </c>
      <c r="B3">
        <v>6.5</v>
      </c>
      <c r="C3">
        <v>7</v>
      </c>
      <c r="D3">
        <v>7</v>
      </c>
      <c r="E3">
        <v>6</v>
      </c>
      <c r="F3">
        <v>6.5</v>
      </c>
      <c r="G3">
        <v>5</v>
      </c>
      <c r="H3">
        <v>6</v>
      </c>
      <c r="K3">
        <v>6.5</v>
      </c>
      <c r="L3">
        <v>6</v>
      </c>
      <c r="M3">
        <v>6.5</v>
      </c>
      <c r="N3">
        <v>6</v>
      </c>
      <c r="O3">
        <v>6</v>
      </c>
      <c r="P3">
        <v>6</v>
      </c>
      <c r="Q3">
        <v>6.5</v>
      </c>
      <c r="S3">
        <v>5</v>
      </c>
      <c r="T3">
        <v>7</v>
      </c>
      <c r="U3">
        <v>7</v>
      </c>
      <c r="W3">
        <v>6</v>
      </c>
      <c r="X3">
        <v>5.5</v>
      </c>
      <c r="Z3">
        <v>6</v>
      </c>
      <c r="AA3">
        <v>7</v>
      </c>
      <c r="AB3">
        <v>6.5</v>
      </c>
      <c r="AC3">
        <v>7</v>
      </c>
      <c r="AD3">
        <v>7</v>
      </c>
      <c r="AE3">
        <v>7</v>
      </c>
      <c r="AF3">
        <v>7</v>
      </c>
      <c r="AG3">
        <v>6.5</v>
      </c>
      <c r="AH3">
        <v>7</v>
      </c>
      <c r="AI3">
        <v>6.5</v>
      </c>
      <c r="AJ3">
        <v>6</v>
      </c>
      <c r="AL3">
        <v>7.4</v>
      </c>
      <c r="AM3">
        <v>7</v>
      </c>
      <c r="AN3">
        <v>7.5</v>
      </c>
      <c r="AO3">
        <v>6</v>
      </c>
      <c r="AP3">
        <v>6</v>
      </c>
      <c r="AQ3">
        <v>7</v>
      </c>
      <c r="AR3">
        <v>6</v>
      </c>
      <c r="AS3">
        <v>7</v>
      </c>
      <c r="AT3">
        <v>7</v>
      </c>
      <c r="AU3">
        <v>6.5</v>
      </c>
      <c r="AV3">
        <v>6.5</v>
      </c>
      <c r="AW3">
        <v>6.5</v>
      </c>
      <c r="AZ3">
        <v>7.5</v>
      </c>
      <c r="BA3">
        <v>6.5</v>
      </c>
      <c r="BB3">
        <v>7</v>
      </c>
      <c r="BC3">
        <v>6.5</v>
      </c>
    </row>
    <row r="4" spans="1:55" x14ac:dyDescent="0.25">
      <c r="A4">
        <v>6.5</v>
      </c>
      <c r="B4">
        <v>6</v>
      </c>
      <c r="C4">
        <v>6.5</v>
      </c>
      <c r="D4">
        <v>6.5</v>
      </c>
      <c r="E4">
        <v>5.5</v>
      </c>
      <c r="F4">
        <v>7</v>
      </c>
      <c r="G4">
        <v>5.5</v>
      </c>
      <c r="H4">
        <v>6</v>
      </c>
      <c r="K4">
        <v>7</v>
      </c>
      <c r="L4">
        <v>7</v>
      </c>
      <c r="M4">
        <v>5.5</v>
      </c>
      <c r="N4">
        <v>4</v>
      </c>
      <c r="O4">
        <v>5.5</v>
      </c>
      <c r="P4">
        <v>5</v>
      </c>
      <c r="Q4">
        <v>6.5</v>
      </c>
      <c r="S4">
        <v>6.5</v>
      </c>
      <c r="T4">
        <v>7.5</v>
      </c>
      <c r="U4">
        <v>6.5</v>
      </c>
      <c r="W4">
        <v>6</v>
      </c>
      <c r="X4">
        <v>5.5</v>
      </c>
      <c r="Z4">
        <v>6.5</v>
      </c>
      <c r="AA4">
        <v>6.5</v>
      </c>
      <c r="AB4">
        <v>7</v>
      </c>
      <c r="AC4">
        <v>7</v>
      </c>
      <c r="AD4">
        <v>8</v>
      </c>
      <c r="AE4">
        <v>7</v>
      </c>
      <c r="AF4">
        <v>7</v>
      </c>
      <c r="AG4">
        <v>7</v>
      </c>
      <c r="AH4">
        <v>7.5</v>
      </c>
      <c r="AI4">
        <v>7</v>
      </c>
      <c r="AJ4">
        <v>6</v>
      </c>
      <c r="AL4">
        <v>6.5</v>
      </c>
      <c r="AM4">
        <v>7</v>
      </c>
      <c r="AN4">
        <v>8</v>
      </c>
      <c r="AO4">
        <v>6.5</v>
      </c>
      <c r="AP4">
        <v>5</v>
      </c>
      <c r="AQ4">
        <v>6.5</v>
      </c>
      <c r="AR4">
        <v>6.5</v>
      </c>
      <c r="AS4">
        <v>6.5</v>
      </c>
      <c r="AT4">
        <v>6.5</v>
      </c>
      <c r="AU4">
        <v>5.5</v>
      </c>
      <c r="AV4">
        <v>7</v>
      </c>
      <c r="AW4">
        <v>6.5</v>
      </c>
      <c r="AZ4">
        <v>7</v>
      </c>
      <c r="BA4">
        <v>6.5</v>
      </c>
      <c r="BB4">
        <v>6.5</v>
      </c>
      <c r="BC4">
        <v>7</v>
      </c>
    </row>
    <row r="5" spans="1:55" x14ac:dyDescent="0.25">
      <c r="A5">
        <v>8</v>
      </c>
      <c r="B5">
        <v>6</v>
      </c>
      <c r="C5">
        <v>7</v>
      </c>
      <c r="D5">
        <v>7</v>
      </c>
      <c r="E5">
        <v>6.5</v>
      </c>
      <c r="F5">
        <v>7</v>
      </c>
      <c r="G5">
        <v>6</v>
      </c>
      <c r="H5">
        <v>6.5</v>
      </c>
      <c r="K5">
        <v>6.5</v>
      </c>
      <c r="L5">
        <v>6.5</v>
      </c>
      <c r="M5">
        <v>6</v>
      </c>
      <c r="N5">
        <v>6</v>
      </c>
      <c r="O5">
        <v>7</v>
      </c>
      <c r="P5">
        <v>6</v>
      </c>
      <c r="Q5">
        <v>5</v>
      </c>
      <c r="S5">
        <v>6.5</v>
      </c>
      <c r="T5">
        <v>7</v>
      </c>
      <c r="U5">
        <v>6.5</v>
      </c>
      <c r="W5">
        <v>6.5</v>
      </c>
      <c r="X5">
        <v>5.5</v>
      </c>
      <c r="Z5">
        <v>7</v>
      </c>
      <c r="AA5">
        <v>7</v>
      </c>
      <c r="AB5">
        <v>7</v>
      </c>
      <c r="AC5">
        <v>6.5</v>
      </c>
      <c r="AD5">
        <v>6</v>
      </c>
      <c r="AE5">
        <v>7</v>
      </c>
      <c r="AF5">
        <v>7.5</v>
      </c>
      <c r="AG5">
        <v>6.5</v>
      </c>
      <c r="AH5">
        <v>7</v>
      </c>
      <c r="AI5">
        <v>6.5</v>
      </c>
      <c r="AJ5">
        <v>5.5</v>
      </c>
      <c r="AL5">
        <v>6</v>
      </c>
      <c r="AM5">
        <v>7.5</v>
      </c>
      <c r="AN5">
        <v>6</v>
      </c>
      <c r="AO5">
        <v>6</v>
      </c>
      <c r="AP5">
        <v>5.5</v>
      </c>
      <c r="AQ5">
        <v>5.5</v>
      </c>
      <c r="AR5">
        <v>7</v>
      </c>
      <c r="AS5">
        <v>6</v>
      </c>
      <c r="AT5">
        <v>5</v>
      </c>
      <c r="AU5">
        <v>6</v>
      </c>
      <c r="AV5">
        <v>6.5</v>
      </c>
      <c r="AW5">
        <v>5.5</v>
      </c>
      <c r="AZ5">
        <v>6.5</v>
      </c>
      <c r="BA5">
        <v>6</v>
      </c>
      <c r="BB5">
        <v>6</v>
      </c>
      <c r="BC5">
        <v>6</v>
      </c>
    </row>
    <row r="6" spans="1:55" x14ac:dyDescent="0.25">
      <c r="A6">
        <v>13</v>
      </c>
      <c r="B6">
        <v>13</v>
      </c>
      <c r="C6">
        <v>13</v>
      </c>
      <c r="D6">
        <v>6.5</v>
      </c>
      <c r="E6">
        <v>14</v>
      </c>
      <c r="F6">
        <v>14</v>
      </c>
      <c r="G6">
        <v>12</v>
      </c>
      <c r="H6">
        <v>12</v>
      </c>
      <c r="K6">
        <v>6.5</v>
      </c>
      <c r="L6">
        <v>6.5</v>
      </c>
      <c r="M6">
        <v>6</v>
      </c>
      <c r="N6">
        <v>6</v>
      </c>
      <c r="O6">
        <v>6.5</v>
      </c>
      <c r="P6">
        <v>2</v>
      </c>
      <c r="Q6">
        <v>2</v>
      </c>
      <c r="S6">
        <v>6</v>
      </c>
      <c r="T6">
        <v>7.5</v>
      </c>
      <c r="U6">
        <v>6.5</v>
      </c>
      <c r="W6">
        <v>6.5</v>
      </c>
      <c r="X6">
        <v>5.5</v>
      </c>
      <c r="Z6">
        <v>6</v>
      </c>
      <c r="AA6">
        <v>7</v>
      </c>
      <c r="AB6">
        <v>6.5</v>
      </c>
      <c r="AC6">
        <v>7</v>
      </c>
      <c r="AD6">
        <v>5</v>
      </c>
      <c r="AE6">
        <v>7</v>
      </c>
      <c r="AF6">
        <v>6.5</v>
      </c>
      <c r="AG6">
        <v>6.5</v>
      </c>
      <c r="AH6">
        <v>7.5</v>
      </c>
      <c r="AI6">
        <v>6.5</v>
      </c>
      <c r="AJ6">
        <v>6.5</v>
      </c>
      <c r="AL6">
        <v>7.5</v>
      </c>
      <c r="AM6">
        <v>6.5</v>
      </c>
      <c r="AN6">
        <v>6</v>
      </c>
      <c r="AO6">
        <v>6.5</v>
      </c>
      <c r="AP6">
        <v>5</v>
      </c>
      <c r="AQ6">
        <v>7</v>
      </c>
      <c r="AR6">
        <v>6</v>
      </c>
      <c r="AS6">
        <v>6.5</v>
      </c>
      <c r="AT6">
        <v>6</v>
      </c>
      <c r="AU6">
        <v>6</v>
      </c>
      <c r="AV6">
        <v>7</v>
      </c>
      <c r="AW6">
        <v>6.5</v>
      </c>
      <c r="AZ6">
        <v>7</v>
      </c>
      <c r="BA6">
        <v>7</v>
      </c>
      <c r="BB6">
        <v>7</v>
      </c>
      <c r="BC6">
        <v>6.5</v>
      </c>
    </row>
    <row r="7" spans="1:55" x14ac:dyDescent="0.25">
      <c r="A7">
        <v>6</v>
      </c>
      <c r="B7">
        <v>6</v>
      </c>
      <c r="C7">
        <v>7</v>
      </c>
      <c r="D7">
        <v>7</v>
      </c>
      <c r="E7">
        <v>6</v>
      </c>
      <c r="F7">
        <v>7</v>
      </c>
      <c r="G7">
        <v>6</v>
      </c>
      <c r="H7">
        <v>6</v>
      </c>
      <c r="K7">
        <v>6.5</v>
      </c>
      <c r="L7">
        <v>6.5</v>
      </c>
      <c r="M7">
        <v>5</v>
      </c>
      <c r="N7">
        <v>6.5</v>
      </c>
      <c r="O7">
        <v>6.5</v>
      </c>
      <c r="P7">
        <v>5.5</v>
      </c>
      <c r="Q7">
        <v>6.5</v>
      </c>
      <c r="S7">
        <v>6</v>
      </c>
      <c r="T7">
        <v>5.5</v>
      </c>
      <c r="U7">
        <v>7</v>
      </c>
      <c r="W7">
        <v>6</v>
      </c>
      <c r="X7">
        <v>5</v>
      </c>
      <c r="Z7">
        <v>6</v>
      </c>
      <c r="AA7">
        <v>6.5</v>
      </c>
      <c r="AB7">
        <v>6.5</v>
      </c>
      <c r="AC7">
        <v>6</v>
      </c>
      <c r="AD7">
        <v>6</v>
      </c>
      <c r="AE7">
        <v>6.5</v>
      </c>
      <c r="AF7">
        <v>6.5</v>
      </c>
      <c r="AG7">
        <v>6.5</v>
      </c>
      <c r="AH7">
        <v>7.5</v>
      </c>
      <c r="AI7">
        <v>6.5</v>
      </c>
      <c r="AJ7">
        <v>6.5</v>
      </c>
      <c r="AL7">
        <v>6</v>
      </c>
      <c r="AM7">
        <v>7</v>
      </c>
      <c r="AN7">
        <v>7.5</v>
      </c>
      <c r="AO7">
        <v>6</v>
      </c>
      <c r="AP7">
        <v>5</v>
      </c>
      <c r="AQ7">
        <v>6</v>
      </c>
      <c r="AR7">
        <v>6.5</v>
      </c>
      <c r="AS7">
        <v>6</v>
      </c>
      <c r="AT7">
        <v>7</v>
      </c>
      <c r="AU7">
        <v>5</v>
      </c>
      <c r="AV7">
        <v>7</v>
      </c>
      <c r="AW7">
        <v>7</v>
      </c>
      <c r="AZ7">
        <v>7.5</v>
      </c>
      <c r="BA7">
        <v>6.5</v>
      </c>
      <c r="BB7">
        <v>7</v>
      </c>
      <c r="BC7">
        <v>6.5</v>
      </c>
    </row>
    <row r="8" spans="1:55" x14ac:dyDescent="0.25">
      <c r="A8">
        <v>6.5</v>
      </c>
      <c r="B8">
        <v>6</v>
      </c>
      <c r="C8">
        <v>7</v>
      </c>
      <c r="D8">
        <v>7.5</v>
      </c>
      <c r="E8">
        <v>6</v>
      </c>
      <c r="F8">
        <v>7.5</v>
      </c>
      <c r="G8">
        <v>6</v>
      </c>
      <c r="H8">
        <v>6</v>
      </c>
      <c r="K8">
        <v>6.5</v>
      </c>
      <c r="L8">
        <v>6.5</v>
      </c>
      <c r="M8">
        <v>5</v>
      </c>
      <c r="N8">
        <v>6.5</v>
      </c>
      <c r="O8">
        <v>6.5</v>
      </c>
      <c r="P8">
        <v>2</v>
      </c>
      <c r="Q8">
        <v>6</v>
      </c>
      <c r="S8">
        <v>12</v>
      </c>
      <c r="T8">
        <v>11</v>
      </c>
      <c r="U8">
        <v>11</v>
      </c>
      <c r="W8">
        <v>6</v>
      </c>
      <c r="X8">
        <v>6</v>
      </c>
      <c r="Z8">
        <v>7</v>
      </c>
      <c r="AA8">
        <v>7</v>
      </c>
      <c r="AB8">
        <v>6.5</v>
      </c>
      <c r="AC8">
        <v>7.5</v>
      </c>
      <c r="AD8">
        <v>6.5</v>
      </c>
      <c r="AE8">
        <v>6</v>
      </c>
      <c r="AF8">
        <v>7</v>
      </c>
      <c r="AG8">
        <v>7</v>
      </c>
      <c r="AH8">
        <v>7</v>
      </c>
      <c r="AI8">
        <v>6</v>
      </c>
      <c r="AJ8">
        <v>6.5</v>
      </c>
      <c r="AL8">
        <v>6</v>
      </c>
      <c r="AM8">
        <v>6</v>
      </c>
      <c r="AN8">
        <v>7</v>
      </c>
      <c r="AO8">
        <v>7</v>
      </c>
      <c r="AP8">
        <v>6</v>
      </c>
      <c r="AQ8">
        <v>6</v>
      </c>
      <c r="AR8">
        <v>7</v>
      </c>
      <c r="AS8">
        <v>5.5</v>
      </c>
      <c r="AT8">
        <v>6</v>
      </c>
      <c r="AU8">
        <v>6.5</v>
      </c>
      <c r="AV8">
        <v>6</v>
      </c>
      <c r="AW8">
        <v>6.5</v>
      </c>
      <c r="AZ8">
        <v>6</v>
      </c>
      <c r="BA8">
        <v>7</v>
      </c>
      <c r="BB8">
        <v>6.5</v>
      </c>
      <c r="BC8">
        <v>7</v>
      </c>
    </row>
    <row r="9" spans="1:55" x14ac:dyDescent="0.25">
      <c r="A9">
        <v>6</v>
      </c>
      <c r="B9">
        <v>5</v>
      </c>
      <c r="C9">
        <v>5.5</v>
      </c>
      <c r="D9">
        <v>13</v>
      </c>
      <c r="E9">
        <v>5</v>
      </c>
      <c r="F9">
        <v>5</v>
      </c>
      <c r="G9">
        <v>5</v>
      </c>
      <c r="H9">
        <v>5</v>
      </c>
      <c r="K9">
        <v>8</v>
      </c>
      <c r="L9">
        <v>7</v>
      </c>
      <c r="M9">
        <v>7</v>
      </c>
      <c r="N9">
        <v>7.5</v>
      </c>
      <c r="O9">
        <v>6</v>
      </c>
      <c r="P9">
        <v>6.5</v>
      </c>
      <c r="Q9">
        <v>6.5</v>
      </c>
      <c r="S9">
        <v>6</v>
      </c>
      <c r="T9">
        <v>7.5</v>
      </c>
      <c r="U9">
        <v>6</v>
      </c>
      <c r="W9">
        <v>7</v>
      </c>
      <c r="X9">
        <v>6</v>
      </c>
      <c r="Z9">
        <v>6</v>
      </c>
      <c r="AA9">
        <v>6</v>
      </c>
      <c r="AB9">
        <v>6.5</v>
      </c>
      <c r="AC9">
        <v>7</v>
      </c>
      <c r="AD9">
        <v>7</v>
      </c>
      <c r="AE9">
        <v>6</v>
      </c>
      <c r="AF9">
        <v>7</v>
      </c>
      <c r="AG9">
        <v>6</v>
      </c>
      <c r="AH9">
        <v>6.5</v>
      </c>
      <c r="AI9">
        <v>7</v>
      </c>
      <c r="AJ9">
        <v>6.5</v>
      </c>
      <c r="AL9">
        <v>5</v>
      </c>
      <c r="AM9">
        <v>7</v>
      </c>
      <c r="AN9">
        <v>6.5</v>
      </c>
      <c r="AO9">
        <v>14</v>
      </c>
      <c r="AP9">
        <v>13</v>
      </c>
      <c r="AQ9">
        <v>13</v>
      </c>
      <c r="AR9">
        <v>14</v>
      </c>
      <c r="AS9">
        <v>14</v>
      </c>
      <c r="AT9">
        <v>11</v>
      </c>
      <c r="AU9">
        <v>14</v>
      </c>
      <c r="AV9">
        <v>7</v>
      </c>
      <c r="AW9">
        <v>5.5</v>
      </c>
      <c r="AZ9">
        <v>7</v>
      </c>
      <c r="BA9">
        <v>6.5</v>
      </c>
      <c r="BB9">
        <v>5.5</v>
      </c>
      <c r="BC9">
        <v>7</v>
      </c>
    </row>
    <row r="10" spans="1:55" x14ac:dyDescent="0.25">
      <c r="A10">
        <v>4</v>
      </c>
      <c r="B10">
        <v>6</v>
      </c>
      <c r="C10">
        <v>7</v>
      </c>
      <c r="D10">
        <v>7</v>
      </c>
      <c r="E10">
        <v>6</v>
      </c>
      <c r="F10">
        <v>6.5</v>
      </c>
      <c r="G10">
        <v>6</v>
      </c>
      <c r="H10">
        <v>6.5</v>
      </c>
      <c r="K10">
        <v>8</v>
      </c>
      <c r="L10">
        <v>6.5</v>
      </c>
      <c r="M10">
        <v>6</v>
      </c>
      <c r="N10">
        <v>6</v>
      </c>
      <c r="O10">
        <v>6.5</v>
      </c>
      <c r="P10">
        <v>6</v>
      </c>
      <c r="Q10">
        <v>12</v>
      </c>
      <c r="S10">
        <v>6</v>
      </c>
      <c r="T10">
        <v>7.5</v>
      </c>
      <c r="U10">
        <v>6</v>
      </c>
      <c r="W10">
        <v>7.5</v>
      </c>
      <c r="X10">
        <v>5.5</v>
      </c>
      <c r="Z10">
        <v>5.5</v>
      </c>
      <c r="AA10">
        <v>6.5</v>
      </c>
      <c r="AB10">
        <v>7</v>
      </c>
      <c r="AC10">
        <v>7</v>
      </c>
      <c r="AD10">
        <v>6.5</v>
      </c>
      <c r="AE10">
        <v>6.5</v>
      </c>
      <c r="AF10">
        <v>6.5</v>
      </c>
      <c r="AG10">
        <v>6.5</v>
      </c>
      <c r="AH10">
        <v>6.5</v>
      </c>
      <c r="AI10">
        <v>6.5</v>
      </c>
      <c r="AJ10">
        <v>7</v>
      </c>
      <c r="AL10">
        <v>3.5</v>
      </c>
      <c r="AM10">
        <v>6.5</v>
      </c>
      <c r="AN10">
        <v>7.5</v>
      </c>
      <c r="AO10">
        <v>7</v>
      </c>
      <c r="AP10">
        <v>6.5</v>
      </c>
      <c r="AQ10">
        <v>7</v>
      </c>
      <c r="AR10">
        <v>6.5</v>
      </c>
      <c r="AS10">
        <v>5.5</v>
      </c>
      <c r="AT10">
        <v>6.5</v>
      </c>
      <c r="AU10">
        <v>6.5</v>
      </c>
      <c r="AV10">
        <v>5.5</v>
      </c>
      <c r="AW10">
        <v>6</v>
      </c>
      <c r="AZ10">
        <v>7</v>
      </c>
      <c r="BA10">
        <v>7</v>
      </c>
      <c r="BB10">
        <v>6.5</v>
      </c>
      <c r="BC10">
        <v>6.5</v>
      </c>
    </row>
    <row r="11" spans="1:55" x14ac:dyDescent="0.25">
      <c r="A11">
        <v>6</v>
      </c>
      <c r="B11">
        <v>6</v>
      </c>
      <c r="C11">
        <v>7</v>
      </c>
      <c r="D11">
        <v>7</v>
      </c>
      <c r="E11">
        <v>6</v>
      </c>
      <c r="F11">
        <v>6.5</v>
      </c>
      <c r="G11">
        <v>6</v>
      </c>
      <c r="H11">
        <v>6.5</v>
      </c>
      <c r="K11">
        <v>7</v>
      </c>
      <c r="L11">
        <v>7</v>
      </c>
      <c r="M11">
        <v>5.5</v>
      </c>
      <c r="N11">
        <v>6</v>
      </c>
      <c r="O11">
        <v>7</v>
      </c>
      <c r="P11">
        <v>6</v>
      </c>
      <c r="Q11">
        <v>6.5</v>
      </c>
      <c r="S11">
        <v>6</v>
      </c>
      <c r="T11">
        <v>8</v>
      </c>
      <c r="U11">
        <v>6</v>
      </c>
      <c r="W11">
        <v>11</v>
      </c>
      <c r="X11">
        <v>12</v>
      </c>
      <c r="Z11">
        <v>14</v>
      </c>
      <c r="AA11">
        <v>12</v>
      </c>
      <c r="AB11">
        <v>15</v>
      </c>
      <c r="AC11">
        <v>14</v>
      </c>
      <c r="AD11">
        <v>14</v>
      </c>
      <c r="AE11">
        <v>12</v>
      </c>
      <c r="AF11">
        <v>13</v>
      </c>
      <c r="AG11">
        <v>12</v>
      </c>
      <c r="AH11">
        <v>14</v>
      </c>
      <c r="AI11">
        <v>14</v>
      </c>
      <c r="AJ11">
        <v>15</v>
      </c>
      <c r="AL11">
        <v>6</v>
      </c>
      <c r="AM11">
        <v>6.5</v>
      </c>
      <c r="AN11">
        <v>6.5</v>
      </c>
      <c r="AO11">
        <v>6.5</v>
      </c>
      <c r="AP11">
        <v>7</v>
      </c>
      <c r="AQ11">
        <v>6.5</v>
      </c>
      <c r="AR11">
        <v>6.5</v>
      </c>
      <c r="AS11">
        <v>7</v>
      </c>
      <c r="AT11">
        <v>7</v>
      </c>
      <c r="AU11">
        <v>7</v>
      </c>
      <c r="AV11">
        <v>6.5</v>
      </c>
      <c r="AW11">
        <v>7</v>
      </c>
      <c r="AZ11">
        <v>7</v>
      </c>
      <c r="BA11">
        <v>5.5</v>
      </c>
      <c r="BB11">
        <v>7</v>
      </c>
      <c r="BC11">
        <v>7</v>
      </c>
    </row>
    <row r="12" spans="1:55" x14ac:dyDescent="0.25">
      <c r="A12">
        <v>6.5</v>
      </c>
      <c r="B12">
        <v>6</v>
      </c>
      <c r="C12">
        <v>8</v>
      </c>
      <c r="D12">
        <v>6</v>
      </c>
      <c r="E12">
        <v>6</v>
      </c>
      <c r="F12">
        <v>7</v>
      </c>
      <c r="G12">
        <v>4</v>
      </c>
      <c r="H12">
        <v>6</v>
      </c>
      <c r="K12">
        <v>6</v>
      </c>
      <c r="L12">
        <v>6.5</v>
      </c>
      <c r="M12">
        <v>5.5</v>
      </c>
      <c r="N12">
        <v>6.5</v>
      </c>
      <c r="O12">
        <v>6.5</v>
      </c>
      <c r="P12">
        <v>6</v>
      </c>
      <c r="Q12">
        <v>6.5</v>
      </c>
      <c r="S12">
        <v>5.5</v>
      </c>
      <c r="T12">
        <v>7.5</v>
      </c>
      <c r="U12">
        <v>6.5</v>
      </c>
      <c r="W12">
        <v>6.5</v>
      </c>
      <c r="X12">
        <v>6</v>
      </c>
      <c r="Z12">
        <v>6</v>
      </c>
      <c r="AA12">
        <v>5</v>
      </c>
      <c r="AB12">
        <v>6</v>
      </c>
      <c r="AC12">
        <v>6.5</v>
      </c>
      <c r="AD12">
        <v>7</v>
      </c>
      <c r="AE12">
        <v>7.5</v>
      </c>
      <c r="AF12">
        <v>7</v>
      </c>
      <c r="AG12">
        <v>7</v>
      </c>
      <c r="AH12">
        <v>7</v>
      </c>
      <c r="AI12">
        <v>7.5</v>
      </c>
      <c r="AJ12">
        <v>6</v>
      </c>
      <c r="AL12">
        <v>6.5</v>
      </c>
      <c r="AM12">
        <v>6</v>
      </c>
      <c r="AN12">
        <v>7</v>
      </c>
      <c r="AO12">
        <v>6.5</v>
      </c>
      <c r="AP12">
        <v>6</v>
      </c>
      <c r="AQ12">
        <v>6.5</v>
      </c>
      <c r="AR12">
        <v>6</v>
      </c>
      <c r="AS12">
        <v>6.5</v>
      </c>
      <c r="AT12">
        <v>6.5</v>
      </c>
      <c r="AU12">
        <v>5.5</v>
      </c>
      <c r="AV12">
        <v>7</v>
      </c>
      <c r="AW12">
        <v>6</v>
      </c>
      <c r="AZ12">
        <v>6</v>
      </c>
      <c r="BA12">
        <v>6</v>
      </c>
      <c r="BB12">
        <v>6.5</v>
      </c>
      <c r="BC12">
        <v>7.5</v>
      </c>
    </row>
    <row r="13" spans="1:55" x14ac:dyDescent="0.25">
      <c r="A13">
        <v>6.5</v>
      </c>
      <c r="B13">
        <v>6.5</v>
      </c>
      <c r="C13">
        <v>8</v>
      </c>
      <c r="D13">
        <v>6</v>
      </c>
      <c r="E13">
        <v>5.5</v>
      </c>
      <c r="F13">
        <v>6</v>
      </c>
      <c r="G13">
        <v>5</v>
      </c>
      <c r="H13">
        <v>6</v>
      </c>
      <c r="K13">
        <v>12</v>
      </c>
      <c r="L13">
        <v>14</v>
      </c>
      <c r="M13">
        <v>13</v>
      </c>
      <c r="N13">
        <v>13</v>
      </c>
      <c r="O13">
        <v>10</v>
      </c>
      <c r="P13">
        <v>13</v>
      </c>
      <c r="Q13">
        <v>6.5</v>
      </c>
      <c r="S13">
        <v>6</v>
      </c>
      <c r="T13">
        <v>6.5</v>
      </c>
      <c r="U13">
        <v>5.5</v>
      </c>
      <c r="W13">
        <v>7.5</v>
      </c>
      <c r="X13">
        <v>6</v>
      </c>
      <c r="Z13">
        <v>14</v>
      </c>
      <c r="AA13">
        <v>14</v>
      </c>
      <c r="AB13">
        <v>14</v>
      </c>
      <c r="AC13">
        <v>14</v>
      </c>
      <c r="AD13">
        <v>13</v>
      </c>
      <c r="AE13">
        <v>14</v>
      </c>
      <c r="AF13">
        <v>14</v>
      </c>
      <c r="AG13">
        <v>14</v>
      </c>
      <c r="AH13">
        <v>15</v>
      </c>
      <c r="AI13">
        <v>14</v>
      </c>
      <c r="AJ13">
        <v>12</v>
      </c>
      <c r="AL13">
        <v>8</v>
      </c>
      <c r="AM13">
        <v>6</v>
      </c>
      <c r="AN13">
        <v>7</v>
      </c>
      <c r="AO13">
        <v>6.5</v>
      </c>
      <c r="AP13">
        <v>7</v>
      </c>
      <c r="AQ13">
        <v>6.5</v>
      </c>
      <c r="AR13">
        <v>6</v>
      </c>
      <c r="AS13">
        <v>6.5</v>
      </c>
      <c r="AT13">
        <v>5.5</v>
      </c>
      <c r="AU13">
        <v>6.5</v>
      </c>
      <c r="AV13">
        <v>7</v>
      </c>
      <c r="AW13">
        <v>6.5</v>
      </c>
      <c r="AZ13">
        <v>4.5</v>
      </c>
      <c r="BA13">
        <v>6.5</v>
      </c>
      <c r="BB13">
        <v>6.5</v>
      </c>
      <c r="BC13">
        <v>7</v>
      </c>
    </row>
    <row r="14" spans="1:55" x14ac:dyDescent="0.25">
      <c r="A14">
        <v>13</v>
      </c>
      <c r="B14">
        <v>13</v>
      </c>
      <c r="C14">
        <v>14</v>
      </c>
      <c r="D14">
        <v>14</v>
      </c>
      <c r="E14">
        <v>15</v>
      </c>
      <c r="F14">
        <v>14</v>
      </c>
      <c r="G14">
        <v>13</v>
      </c>
      <c r="H14">
        <v>14</v>
      </c>
      <c r="K14">
        <v>5</v>
      </c>
      <c r="L14">
        <v>6</v>
      </c>
      <c r="M14">
        <v>6</v>
      </c>
      <c r="N14">
        <v>5</v>
      </c>
      <c r="O14">
        <v>5</v>
      </c>
      <c r="P14">
        <v>5</v>
      </c>
      <c r="Q14">
        <v>6.5</v>
      </c>
      <c r="S14">
        <v>4</v>
      </c>
      <c r="T14">
        <v>8</v>
      </c>
      <c r="U14">
        <v>6.5</v>
      </c>
      <c r="W14">
        <v>7</v>
      </c>
      <c r="X14">
        <v>6</v>
      </c>
      <c r="Z14">
        <v>12</v>
      </c>
      <c r="AA14">
        <v>13</v>
      </c>
      <c r="AB14">
        <v>13</v>
      </c>
      <c r="AC14">
        <v>13</v>
      </c>
      <c r="AD14">
        <v>13</v>
      </c>
      <c r="AE14">
        <v>13</v>
      </c>
      <c r="AF14">
        <v>14</v>
      </c>
      <c r="AG14">
        <v>12</v>
      </c>
      <c r="AH14">
        <v>14</v>
      </c>
      <c r="AI14">
        <v>12</v>
      </c>
      <c r="AJ14">
        <v>12</v>
      </c>
      <c r="AL14">
        <v>7</v>
      </c>
      <c r="AM14">
        <v>7</v>
      </c>
      <c r="AN14">
        <v>7</v>
      </c>
      <c r="AO14">
        <v>6.5</v>
      </c>
      <c r="AP14">
        <v>6.5</v>
      </c>
      <c r="AQ14">
        <v>7</v>
      </c>
      <c r="AR14">
        <v>6.5</v>
      </c>
      <c r="AS14">
        <v>7</v>
      </c>
      <c r="AT14">
        <v>7</v>
      </c>
      <c r="AU14">
        <v>6.5</v>
      </c>
      <c r="AV14">
        <v>7</v>
      </c>
      <c r="AW14">
        <v>7</v>
      </c>
      <c r="AZ14">
        <v>4</v>
      </c>
      <c r="BA14">
        <v>6</v>
      </c>
      <c r="BB14">
        <v>5.5</v>
      </c>
      <c r="BC14">
        <v>6.5</v>
      </c>
    </row>
    <row r="15" spans="1:55" x14ac:dyDescent="0.25">
      <c r="A15">
        <v>12</v>
      </c>
      <c r="B15">
        <v>10</v>
      </c>
      <c r="C15">
        <v>13</v>
      </c>
      <c r="D15">
        <v>12</v>
      </c>
      <c r="E15">
        <v>10</v>
      </c>
      <c r="F15">
        <v>13</v>
      </c>
      <c r="G15">
        <v>10</v>
      </c>
      <c r="H15">
        <v>12</v>
      </c>
      <c r="K15">
        <v>14</v>
      </c>
      <c r="L15">
        <v>16</v>
      </c>
      <c r="M15">
        <v>13</v>
      </c>
      <c r="N15">
        <v>14</v>
      </c>
      <c r="O15">
        <v>14</v>
      </c>
      <c r="P15">
        <v>13</v>
      </c>
      <c r="Q15">
        <v>6.5</v>
      </c>
      <c r="S15">
        <v>6</v>
      </c>
      <c r="T15">
        <v>7.5</v>
      </c>
      <c r="U15">
        <v>6.5</v>
      </c>
      <c r="W15">
        <v>7</v>
      </c>
      <c r="X15">
        <v>6</v>
      </c>
      <c r="Z15">
        <v>12</v>
      </c>
      <c r="AA15">
        <v>12</v>
      </c>
      <c r="AB15">
        <v>13</v>
      </c>
      <c r="AC15">
        <v>14</v>
      </c>
      <c r="AD15">
        <v>13</v>
      </c>
      <c r="AE15">
        <v>14</v>
      </c>
      <c r="AF15">
        <v>15</v>
      </c>
      <c r="AG15">
        <v>12</v>
      </c>
      <c r="AH15">
        <v>14</v>
      </c>
      <c r="AI15">
        <v>13</v>
      </c>
      <c r="AJ15">
        <v>13</v>
      </c>
      <c r="AL15">
        <v>6.5</v>
      </c>
      <c r="AM15">
        <v>7</v>
      </c>
      <c r="AN15">
        <v>6.5</v>
      </c>
      <c r="AO15">
        <v>6</v>
      </c>
      <c r="AP15">
        <v>6</v>
      </c>
      <c r="AQ15">
        <v>6</v>
      </c>
      <c r="AR15">
        <v>6.5</v>
      </c>
      <c r="AS15">
        <v>6</v>
      </c>
      <c r="AT15">
        <v>6</v>
      </c>
      <c r="AU15">
        <v>5</v>
      </c>
      <c r="AV15">
        <v>6.5</v>
      </c>
      <c r="AW15">
        <v>6.5</v>
      </c>
      <c r="AZ15">
        <v>6</v>
      </c>
      <c r="BA15">
        <v>6</v>
      </c>
      <c r="BB15">
        <v>6</v>
      </c>
      <c r="BC15">
        <v>7.5</v>
      </c>
    </row>
    <row r="16" spans="1:55" x14ac:dyDescent="0.25">
      <c r="A16">
        <v>13</v>
      </c>
      <c r="B16">
        <v>11</v>
      </c>
      <c r="C16">
        <v>14</v>
      </c>
      <c r="D16">
        <v>13</v>
      </c>
      <c r="E16">
        <v>11</v>
      </c>
      <c r="F16">
        <v>13</v>
      </c>
      <c r="G16">
        <v>10</v>
      </c>
      <c r="H16">
        <v>12</v>
      </c>
      <c r="K16">
        <v>12</v>
      </c>
      <c r="L16">
        <v>13</v>
      </c>
      <c r="M16">
        <v>12</v>
      </c>
      <c r="N16">
        <v>12</v>
      </c>
      <c r="O16">
        <v>13</v>
      </c>
      <c r="P16">
        <v>11</v>
      </c>
      <c r="Q16">
        <v>6.5</v>
      </c>
      <c r="S16">
        <v>6</v>
      </c>
      <c r="T16">
        <v>7.5</v>
      </c>
      <c r="U16">
        <v>5</v>
      </c>
      <c r="W16">
        <v>6</v>
      </c>
      <c r="X16">
        <v>6.5</v>
      </c>
      <c r="Z16">
        <v>13</v>
      </c>
      <c r="AA16">
        <v>13</v>
      </c>
      <c r="AB16">
        <v>14</v>
      </c>
      <c r="AC16">
        <v>14</v>
      </c>
      <c r="AD16">
        <v>14</v>
      </c>
      <c r="AE16">
        <v>14</v>
      </c>
      <c r="AF16">
        <v>14</v>
      </c>
      <c r="AG16">
        <v>13</v>
      </c>
      <c r="AH16">
        <v>15</v>
      </c>
      <c r="AI16">
        <v>14</v>
      </c>
      <c r="AJ16">
        <v>13</v>
      </c>
      <c r="AL16">
        <v>7</v>
      </c>
      <c r="AM16">
        <v>7.5</v>
      </c>
      <c r="AN16">
        <v>6.5</v>
      </c>
      <c r="AO16">
        <v>6.5</v>
      </c>
      <c r="AP16">
        <v>6.5</v>
      </c>
      <c r="AQ16">
        <v>7</v>
      </c>
      <c r="AR16">
        <v>7</v>
      </c>
      <c r="AS16">
        <v>7</v>
      </c>
      <c r="AT16">
        <v>6.5</v>
      </c>
      <c r="AU16">
        <v>6</v>
      </c>
      <c r="AV16">
        <v>6.5</v>
      </c>
      <c r="AW16">
        <v>6</v>
      </c>
      <c r="AZ16">
        <v>7</v>
      </c>
      <c r="BA16">
        <v>6.5</v>
      </c>
      <c r="BB16">
        <v>4.5</v>
      </c>
      <c r="BC16">
        <v>7</v>
      </c>
    </row>
    <row r="17" spans="1:55" x14ac:dyDescent="0.25">
      <c r="Z17">
        <f>SUM(Z13:Z16)</f>
        <v>51</v>
      </c>
      <c r="AA17">
        <f t="shared" ref="AA17:AJ17" si="0">SUM(AA13:AA16)</f>
        <v>52</v>
      </c>
      <c r="AB17">
        <f t="shared" si="0"/>
        <v>54</v>
      </c>
      <c r="AC17">
        <f t="shared" si="0"/>
        <v>55</v>
      </c>
      <c r="AD17">
        <f t="shared" si="0"/>
        <v>53</v>
      </c>
      <c r="AE17">
        <f t="shared" si="0"/>
        <v>55</v>
      </c>
      <c r="AF17">
        <f t="shared" si="0"/>
        <v>57</v>
      </c>
      <c r="AG17">
        <f t="shared" si="0"/>
        <v>51</v>
      </c>
      <c r="AH17">
        <f t="shared" si="0"/>
        <v>58</v>
      </c>
      <c r="AI17">
        <f t="shared" si="0"/>
        <v>53</v>
      </c>
      <c r="AJ17">
        <f t="shared" si="0"/>
        <v>50</v>
      </c>
      <c r="AL17">
        <v>6</v>
      </c>
      <c r="AM17">
        <v>7</v>
      </c>
      <c r="AN17">
        <v>6</v>
      </c>
      <c r="AO17">
        <v>6.5</v>
      </c>
      <c r="AP17">
        <v>6</v>
      </c>
      <c r="AQ17">
        <v>7</v>
      </c>
      <c r="AR17">
        <v>6.5</v>
      </c>
      <c r="AS17">
        <v>5.5</v>
      </c>
      <c r="AT17">
        <v>6</v>
      </c>
      <c r="AU17">
        <v>5.5</v>
      </c>
      <c r="AV17">
        <v>7</v>
      </c>
      <c r="AW17">
        <v>7</v>
      </c>
      <c r="AZ17">
        <v>6.5</v>
      </c>
      <c r="BA17">
        <v>7</v>
      </c>
      <c r="BB17">
        <v>6</v>
      </c>
      <c r="BC17">
        <v>7</v>
      </c>
    </row>
    <row r="18" spans="1:55" x14ac:dyDescent="0.25">
      <c r="A18">
        <v>13</v>
      </c>
      <c r="B18">
        <v>13</v>
      </c>
      <c r="C18">
        <v>14</v>
      </c>
      <c r="D18">
        <v>13</v>
      </c>
      <c r="E18">
        <v>13</v>
      </c>
      <c r="F18">
        <v>14</v>
      </c>
      <c r="G18">
        <v>13</v>
      </c>
      <c r="H18">
        <v>13</v>
      </c>
      <c r="K18">
        <v>12</v>
      </c>
      <c r="L18">
        <v>13</v>
      </c>
      <c r="M18">
        <v>10</v>
      </c>
      <c r="N18">
        <v>12</v>
      </c>
      <c r="O18">
        <v>12</v>
      </c>
      <c r="P18">
        <v>10</v>
      </c>
      <c r="Q18">
        <v>14</v>
      </c>
      <c r="S18">
        <v>6.5</v>
      </c>
      <c r="T18">
        <v>7</v>
      </c>
      <c r="U18">
        <v>5</v>
      </c>
      <c r="W18">
        <v>14</v>
      </c>
      <c r="X18">
        <v>14</v>
      </c>
      <c r="Z18">
        <f>SUM(Z2:Z16)</f>
        <v>127.5</v>
      </c>
      <c r="AA18">
        <f t="shared" ref="AA18:AJ18" si="1">SUM(AA2:AA16)</f>
        <v>128.5</v>
      </c>
      <c r="AB18">
        <f t="shared" si="1"/>
        <v>134.5</v>
      </c>
      <c r="AC18">
        <f t="shared" si="1"/>
        <v>137</v>
      </c>
      <c r="AD18">
        <f t="shared" si="1"/>
        <v>133</v>
      </c>
      <c r="AE18">
        <f t="shared" si="1"/>
        <v>134.5</v>
      </c>
      <c r="AF18">
        <f t="shared" si="1"/>
        <v>139.5</v>
      </c>
      <c r="AG18">
        <f t="shared" si="1"/>
        <v>129.5</v>
      </c>
      <c r="AH18">
        <f t="shared" si="1"/>
        <v>142.5</v>
      </c>
      <c r="AI18">
        <f t="shared" si="1"/>
        <v>133</v>
      </c>
      <c r="AJ18">
        <f t="shared" si="1"/>
        <v>128</v>
      </c>
      <c r="AL18">
        <v>6.5</v>
      </c>
      <c r="AM18">
        <v>7</v>
      </c>
      <c r="AN18">
        <v>7.5</v>
      </c>
      <c r="AO18">
        <v>7</v>
      </c>
      <c r="AP18">
        <v>6.5</v>
      </c>
      <c r="AQ18">
        <v>7</v>
      </c>
      <c r="AR18">
        <v>7</v>
      </c>
      <c r="AS18">
        <v>6.5</v>
      </c>
      <c r="AT18">
        <v>6.5</v>
      </c>
      <c r="AU18">
        <v>7</v>
      </c>
      <c r="AV18">
        <v>6.5</v>
      </c>
      <c r="AW18">
        <v>7</v>
      </c>
      <c r="AZ18">
        <v>6</v>
      </c>
      <c r="BA18">
        <v>6</v>
      </c>
      <c r="BB18">
        <v>6</v>
      </c>
      <c r="BC18">
        <v>7.5</v>
      </c>
    </row>
    <row r="19" spans="1:55" x14ac:dyDescent="0.25">
      <c r="A19">
        <v>13</v>
      </c>
      <c r="B19">
        <v>12</v>
      </c>
      <c r="C19">
        <v>14</v>
      </c>
      <c r="D19">
        <v>13</v>
      </c>
      <c r="E19">
        <v>12</v>
      </c>
      <c r="F19">
        <v>13</v>
      </c>
      <c r="G19">
        <v>12</v>
      </c>
      <c r="H19">
        <v>12</v>
      </c>
      <c r="K19">
        <v>13</v>
      </c>
      <c r="L19">
        <v>14</v>
      </c>
      <c r="M19">
        <v>12</v>
      </c>
      <c r="N19">
        <v>12</v>
      </c>
      <c r="O19">
        <v>12</v>
      </c>
      <c r="P19">
        <v>12</v>
      </c>
      <c r="Q19">
        <v>12</v>
      </c>
      <c r="S19">
        <v>14</v>
      </c>
      <c r="T19">
        <v>15</v>
      </c>
      <c r="U19">
        <v>14</v>
      </c>
      <c r="W19">
        <v>13</v>
      </c>
      <c r="X19">
        <v>12</v>
      </c>
      <c r="Z19">
        <v>200</v>
      </c>
      <c r="AA19">
        <v>200</v>
      </c>
      <c r="AB19">
        <v>200</v>
      </c>
      <c r="AC19">
        <v>200</v>
      </c>
      <c r="AD19">
        <v>200</v>
      </c>
      <c r="AE19">
        <v>200</v>
      </c>
      <c r="AF19">
        <v>200</v>
      </c>
      <c r="AG19">
        <v>200</v>
      </c>
      <c r="AH19">
        <v>200</v>
      </c>
      <c r="AI19">
        <v>200</v>
      </c>
      <c r="AJ19">
        <v>200</v>
      </c>
      <c r="AL19">
        <v>6</v>
      </c>
      <c r="AM19">
        <v>6.5</v>
      </c>
      <c r="AN19">
        <v>7.5</v>
      </c>
      <c r="AO19">
        <v>13</v>
      </c>
      <c r="AP19">
        <v>12</v>
      </c>
      <c r="AQ19">
        <v>14</v>
      </c>
      <c r="AR19">
        <v>13</v>
      </c>
      <c r="AS19">
        <v>13</v>
      </c>
      <c r="AT19">
        <v>13</v>
      </c>
      <c r="AU19">
        <v>12</v>
      </c>
      <c r="AV19">
        <v>7</v>
      </c>
      <c r="AW19">
        <v>7</v>
      </c>
      <c r="AZ19">
        <v>5.5</v>
      </c>
      <c r="BA19">
        <v>6.5</v>
      </c>
      <c r="BB19">
        <v>5</v>
      </c>
      <c r="BC19">
        <v>6.5</v>
      </c>
    </row>
    <row r="20" spans="1:55" x14ac:dyDescent="0.25">
      <c r="K20">
        <f>SUM(K15:K19)</f>
        <v>51</v>
      </c>
      <c r="L20">
        <f t="shared" ref="L20:P20" si="2">SUM(L15:L19)</f>
        <v>56</v>
      </c>
      <c r="M20">
        <f t="shared" si="2"/>
        <v>47</v>
      </c>
      <c r="N20">
        <f t="shared" si="2"/>
        <v>50</v>
      </c>
      <c r="O20">
        <f t="shared" si="2"/>
        <v>51</v>
      </c>
      <c r="P20">
        <f t="shared" si="2"/>
        <v>46</v>
      </c>
      <c r="Q20">
        <v>12</v>
      </c>
      <c r="S20">
        <v>12</v>
      </c>
      <c r="T20">
        <v>13</v>
      </c>
      <c r="U20">
        <v>12</v>
      </c>
      <c r="W20">
        <v>13</v>
      </c>
      <c r="X20">
        <v>10</v>
      </c>
      <c r="Z20">
        <f>Z18/Z19*100</f>
        <v>63.749999999999993</v>
      </c>
      <c r="AA20">
        <f t="shared" ref="AA20:AJ20" si="3">AA18/AA19*100</f>
        <v>64.25</v>
      </c>
      <c r="AB20">
        <f t="shared" si="3"/>
        <v>67.25</v>
      </c>
      <c r="AC20">
        <f t="shared" si="3"/>
        <v>68.5</v>
      </c>
      <c r="AD20">
        <f t="shared" si="3"/>
        <v>66.5</v>
      </c>
      <c r="AE20">
        <f t="shared" si="3"/>
        <v>67.25</v>
      </c>
      <c r="AF20">
        <f t="shared" si="3"/>
        <v>69.75</v>
      </c>
      <c r="AG20">
        <f t="shared" si="3"/>
        <v>64.75</v>
      </c>
      <c r="AH20">
        <f t="shared" si="3"/>
        <v>71.25</v>
      </c>
      <c r="AI20">
        <f t="shared" si="3"/>
        <v>66.5</v>
      </c>
      <c r="AJ20">
        <f t="shared" si="3"/>
        <v>64</v>
      </c>
      <c r="AL20">
        <v>7.56</v>
      </c>
      <c r="AM20">
        <v>6.5</v>
      </c>
      <c r="AN20">
        <v>7</v>
      </c>
      <c r="AO20">
        <v>12</v>
      </c>
      <c r="AP20">
        <v>12</v>
      </c>
      <c r="AQ20">
        <v>12</v>
      </c>
      <c r="AR20">
        <v>12</v>
      </c>
      <c r="AS20">
        <v>12</v>
      </c>
      <c r="AT20">
        <v>12</v>
      </c>
      <c r="AU20">
        <v>12</v>
      </c>
      <c r="AV20">
        <v>6.5</v>
      </c>
      <c r="AW20">
        <v>6.5</v>
      </c>
      <c r="AZ20">
        <v>5</v>
      </c>
      <c r="BA20">
        <v>6</v>
      </c>
      <c r="BB20">
        <v>6</v>
      </c>
      <c r="BC20">
        <v>6.5</v>
      </c>
    </row>
    <row r="21" spans="1:55" x14ac:dyDescent="0.25">
      <c r="A21">
        <f>SUM(A14:A19)</f>
        <v>64</v>
      </c>
      <c r="B21">
        <f t="shared" ref="B21:I21" si="4">SUM(B14:B19)</f>
        <v>59</v>
      </c>
      <c r="C21">
        <f t="shared" si="4"/>
        <v>69</v>
      </c>
      <c r="D21">
        <f t="shared" si="4"/>
        <v>65</v>
      </c>
      <c r="E21">
        <f t="shared" si="4"/>
        <v>61</v>
      </c>
      <c r="F21">
        <f t="shared" si="4"/>
        <v>67</v>
      </c>
      <c r="G21">
        <f t="shared" si="4"/>
        <v>58</v>
      </c>
      <c r="H21">
        <f t="shared" si="4"/>
        <v>63</v>
      </c>
      <c r="I21">
        <f t="shared" si="4"/>
        <v>0</v>
      </c>
      <c r="K21">
        <f>SUM(K2:K19)</f>
        <v>142</v>
      </c>
      <c r="L21">
        <f t="shared" ref="L21:P21" si="5">SUM(L2:L19)</f>
        <v>149</v>
      </c>
      <c r="M21">
        <f t="shared" si="5"/>
        <v>129.5</v>
      </c>
      <c r="N21">
        <f t="shared" si="5"/>
        <v>134.5</v>
      </c>
      <c r="O21">
        <f t="shared" si="5"/>
        <v>135.5</v>
      </c>
      <c r="P21">
        <f t="shared" si="5"/>
        <v>119</v>
      </c>
      <c r="Q21">
        <v>12</v>
      </c>
      <c r="S21">
        <v>10</v>
      </c>
      <c r="T21">
        <v>14</v>
      </c>
      <c r="U21">
        <v>12</v>
      </c>
      <c r="W21">
        <v>13</v>
      </c>
      <c r="X21">
        <v>13</v>
      </c>
      <c r="AL21">
        <v>8</v>
      </c>
      <c r="AM21">
        <v>6.5</v>
      </c>
      <c r="AN21">
        <v>7</v>
      </c>
      <c r="AO21">
        <v>12</v>
      </c>
      <c r="AP21">
        <v>12</v>
      </c>
      <c r="AQ21">
        <v>12</v>
      </c>
      <c r="AR21">
        <v>12</v>
      </c>
      <c r="AS21">
        <v>13</v>
      </c>
      <c r="AT21">
        <v>12</v>
      </c>
      <c r="AU21">
        <v>11</v>
      </c>
      <c r="AV21">
        <v>6.5</v>
      </c>
      <c r="AW21">
        <v>6</v>
      </c>
      <c r="AZ21">
        <v>6.5</v>
      </c>
      <c r="BA21">
        <v>7</v>
      </c>
      <c r="BB21">
        <v>6.5</v>
      </c>
      <c r="BC21">
        <v>7</v>
      </c>
    </row>
    <row r="22" spans="1:55" x14ac:dyDescent="0.25">
      <c r="W22">
        <f>SUM(W18:W21)</f>
        <v>53</v>
      </c>
      <c r="X22">
        <f>SUM(X18:X21)</f>
        <v>49</v>
      </c>
      <c r="AL22">
        <v>7</v>
      </c>
      <c r="AM22">
        <v>7</v>
      </c>
      <c r="AN22">
        <v>7.5</v>
      </c>
      <c r="AO22">
        <v>13</v>
      </c>
      <c r="AP22">
        <v>13</v>
      </c>
      <c r="AQ22">
        <v>14</v>
      </c>
      <c r="AR22">
        <v>13</v>
      </c>
      <c r="AS22">
        <v>13</v>
      </c>
      <c r="AT22">
        <v>13</v>
      </c>
      <c r="AU22">
        <v>12</v>
      </c>
      <c r="AV22">
        <v>6</v>
      </c>
      <c r="AW22">
        <v>7</v>
      </c>
      <c r="AZ22">
        <v>15</v>
      </c>
      <c r="BA22">
        <v>13</v>
      </c>
      <c r="BB22">
        <v>13</v>
      </c>
      <c r="BC22">
        <v>14</v>
      </c>
    </row>
    <row r="23" spans="1:55" x14ac:dyDescent="0.25">
      <c r="AO23">
        <f>SUM(AO19:AO22)</f>
        <v>50</v>
      </c>
      <c r="AP23">
        <f t="shared" ref="AP23:AU23" si="6">SUM(AP19:AP22)</f>
        <v>49</v>
      </c>
      <c r="AQ23">
        <f t="shared" si="6"/>
        <v>52</v>
      </c>
      <c r="AR23">
        <f t="shared" si="6"/>
        <v>50</v>
      </c>
      <c r="AS23">
        <f t="shared" si="6"/>
        <v>51</v>
      </c>
      <c r="AT23">
        <f t="shared" si="6"/>
        <v>50</v>
      </c>
      <c r="AU23">
        <f t="shared" si="6"/>
        <v>47</v>
      </c>
      <c r="AV23">
        <v>7</v>
      </c>
      <c r="AW23">
        <v>7</v>
      </c>
      <c r="AZ23">
        <v>13</v>
      </c>
      <c r="BA23">
        <v>12</v>
      </c>
      <c r="BB23">
        <v>13</v>
      </c>
      <c r="BC23">
        <v>13</v>
      </c>
    </row>
    <row r="24" spans="1:55" x14ac:dyDescent="0.25">
      <c r="A24">
        <f>SUM(A2:A19)</f>
        <v>145.5</v>
      </c>
      <c r="B24">
        <f t="shared" ref="B24:J24" si="7">SUM(B2:B19)</f>
        <v>139</v>
      </c>
      <c r="C24">
        <f t="shared" si="7"/>
        <v>159</v>
      </c>
      <c r="D24">
        <f t="shared" si="7"/>
        <v>151.5</v>
      </c>
      <c r="E24">
        <f t="shared" si="7"/>
        <v>139.5</v>
      </c>
      <c r="F24">
        <f t="shared" si="7"/>
        <v>153.5</v>
      </c>
      <c r="G24">
        <f t="shared" si="7"/>
        <v>130</v>
      </c>
      <c r="H24">
        <f t="shared" si="7"/>
        <v>141</v>
      </c>
      <c r="I24">
        <f t="shared" si="7"/>
        <v>0</v>
      </c>
      <c r="J24">
        <f t="shared" si="7"/>
        <v>0</v>
      </c>
      <c r="K24">
        <v>220</v>
      </c>
      <c r="L24">
        <v>220</v>
      </c>
      <c r="M24">
        <v>220</v>
      </c>
      <c r="N24">
        <v>220</v>
      </c>
      <c r="O24">
        <v>220</v>
      </c>
      <c r="P24">
        <v>220</v>
      </c>
      <c r="Q24">
        <f>SUM(Q2:Q21)</f>
        <v>146</v>
      </c>
      <c r="S24">
        <v>14</v>
      </c>
      <c r="T24">
        <v>13</v>
      </c>
      <c r="U24">
        <v>12</v>
      </c>
      <c r="W24">
        <f>SUM(W2:W21)</f>
        <v>155.5</v>
      </c>
      <c r="X24">
        <f>SUM(X2:X21)</f>
        <v>141.5</v>
      </c>
      <c r="AL24">
        <v>6.5</v>
      </c>
      <c r="AM24">
        <v>7.5</v>
      </c>
      <c r="AN24">
        <v>7</v>
      </c>
      <c r="AO24">
        <f>SUM(AO2:AO22)</f>
        <v>169</v>
      </c>
      <c r="AP24">
        <f t="shared" ref="AP24:AU24" si="8">SUM(AP2:AP22)</f>
        <v>158.5</v>
      </c>
      <c r="AQ24">
        <f t="shared" si="8"/>
        <v>171</v>
      </c>
      <c r="AR24">
        <f t="shared" si="8"/>
        <v>168</v>
      </c>
      <c r="AS24">
        <f t="shared" si="8"/>
        <v>167</v>
      </c>
      <c r="AT24">
        <f t="shared" si="8"/>
        <v>163</v>
      </c>
      <c r="AU24">
        <f t="shared" si="8"/>
        <v>158.5</v>
      </c>
      <c r="AV24">
        <v>7</v>
      </c>
      <c r="AW24">
        <v>6.5</v>
      </c>
      <c r="AZ24">
        <v>12</v>
      </c>
      <c r="BA24">
        <v>12</v>
      </c>
      <c r="BB24">
        <v>12</v>
      </c>
      <c r="BC24">
        <v>14</v>
      </c>
    </row>
    <row r="25" spans="1:55" x14ac:dyDescent="0.25">
      <c r="S25">
        <f>SUM(S19:S24)</f>
        <v>50</v>
      </c>
      <c r="T25">
        <f t="shared" ref="T25:V25" si="9">SUM(T19:T24)</f>
        <v>55</v>
      </c>
      <c r="U25">
        <f t="shared" si="9"/>
        <v>50</v>
      </c>
      <c r="V25">
        <f t="shared" si="9"/>
        <v>0</v>
      </c>
      <c r="W25">
        <v>240</v>
      </c>
      <c r="X25">
        <v>240</v>
      </c>
      <c r="AL25">
        <v>6</v>
      </c>
      <c r="AM25">
        <v>7.5</v>
      </c>
      <c r="AN25">
        <v>7</v>
      </c>
      <c r="AO25">
        <v>260</v>
      </c>
      <c r="AP25">
        <v>260</v>
      </c>
      <c r="AQ25">
        <v>260</v>
      </c>
      <c r="AR25">
        <v>260</v>
      </c>
      <c r="AS25">
        <v>260</v>
      </c>
      <c r="AT25">
        <v>260</v>
      </c>
      <c r="AU25">
        <v>260</v>
      </c>
      <c r="AV25">
        <v>6</v>
      </c>
      <c r="AW25">
        <v>6.5</v>
      </c>
      <c r="AZ25">
        <v>13</v>
      </c>
      <c r="BA25">
        <v>13</v>
      </c>
      <c r="BB25">
        <v>13</v>
      </c>
      <c r="BC25">
        <v>14</v>
      </c>
    </row>
    <row r="26" spans="1:55" x14ac:dyDescent="0.25">
      <c r="AZ26">
        <f>SUM(AZ22:AZ25)</f>
        <v>53</v>
      </c>
      <c r="BA26">
        <f t="shared" ref="BA26:BC26" si="10">SUM(BA22:BA25)</f>
        <v>50</v>
      </c>
      <c r="BB26">
        <f t="shared" si="10"/>
        <v>51</v>
      </c>
      <c r="BC26">
        <f t="shared" si="10"/>
        <v>55</v>
      </c>
    </row>
    <row r="27" spans="1:55" x14ac:dyDescent="0.25">
      <c r="A27">
        <v>230</v>
      </c>
      <c r="B27">
        <v>230</v>
      </c>
      <c r="C27">
        <v>230</v>
      </c>
      <c r="D27">
        <v>230</v>
      </c>
      <c r="E27">
        <v>230</v>
      </c>
      <c r="F27">
        <v>230</v>
      </c>
      <c r="G27">
        <v>230</v>
      </c>
      <c r="H27">
        <v>230</v>
      </c>
      <c r="I27">
        <v>230</v>
      </c>
      <c r="J27">
        <v>230</v>
      </c>
      <c r="K27">
        <f t="shared" ref="K27:P27" si="11">K21/K24*100</f>
        <v>64.545454545454547</v>
      </c>
      <c r="L27">
        <f t="shared" si="11"/>
        <v>67.72727272727272</v>
      </c>
      <c r="M27">
        <f t="shared" si="11"/>
        <v>58.86363636363636</v>
      </c>
      <c r="N27">
        <f t="shared" si="11"/>
        <v>61.136363636363633</v>
      </c>
      <c r="O27">
        <f t="shared" si="11"/>
        <v>61.590909090909093</v>
      </c>
      <c r="P27">
        <f t="shared" si="11"/>
        <v>54.090909090909086</v>
      </c>
      <c r="Q27">
        <v>240</v>
      </c>
      <c r="S27">
        <f>SUM(S2:S24)</f>
        <v>150</v>
      </c>
      <c r="T27">
        <f t="shared" ref="T27:V27" si="12">SUM(T2:T24)</f>
        <v>175.5</v>
      </c>
      <c r="U27">
        <f t="shared" si="12"/>
        <v>154</v>
      </c>
      <c r="V27">
        <f t="shared" si="12"/>
        <v>0</v>
      </c>
      <c r="W27">
        <f>W24/W25*100</f>
        <v>64.791666666666671</v>
      </c>
      <c r="X27">
        <f>X24/X25*100</f>
        <v>58.958333333333336</v>
      </c>
      <c r="AL27">
        <v>7</v>
      </c>
      <c r="AM27">
        <v>7</v>
      </c>
      <c r="AN27">
        <v>7</v>
      </c>
      <c r="AO27">
        <f>AO24/AO25*100</f>
        <v>65</v>
      </c>
      <c r="AP27">
        <f t="shared" ref="AP27:AU27" si="13">AP24/AP25*100</f>
        <v>60.961538461538467</v>
      </c>
      <c r="AQ27">
        <f t="shared" si="13"/>
        <v>65.769230769230774</v>
      </c>
      <c r="AR27">
        <f t="shared" si="13"/>
        <v>64.615384615384613</v>
      </c>
      <c r="AS27">
        <f t="shared" si="13"/>
        <v>64.230769230769241</v>
      </c>
      <c r="AT27">
        <f t="shared" si="13"/>
        <v>62.692307692307693</v>
      </c>
      <c r="AU27">
        <f t="shared" si="13"/>
        <v>60.961538461538467</v>
      </c>
      <c r="AV27">
        <v>14</v>
      </c>
      <c r="AW27">
        <v>14</v>
      </c>
      <c r="AZ27">
        <f>SUM(AZ2:AZ25)</f>
        <v>179</v>
      </c>
      <c r="BA27">
        <f t="shared" ref="BA27:BC27" si="14">SUM(BA2:BA25)</f>
        <v>178.5</v>
      </c>
      <c r="BB27">
        <f t="shared" si="14"/>
        <v>176</v>
      </c>
      <c r="BC27">
        <f t="shared" si="14"/>
        <v>192</v>
      </c>
    </row>
    <row r="28" spans="1:55" x14ac:dyDescent="0.25">
      <c r="AM28">
        <f>SUM(AM17:AM27)</f>
        <v>62.5</v>
      </c>
      <c r="AN28">
        <f>SUM(AN17:AN27)</f>
        <v>63.5</v>
      </c>
      <c r="AV28">
        <v>13</v>
      </c>
      <c r="AW28">
        <v>13</v>
      </c>
      <c r="AZ28">
        <v>280</v>
      </c>
      <c r="BA28">
        <v>280</v>
      </c>
      <c r="BB28">
        <v>280</v>
      </c>
      <c r="BC28">
        <v>280</v>
      </c>
    </row>
    <row r="29" spans="1:55" x14ac:dyDescent="0.25">
      <c r="AV29">
        <v>13</v>
      </c>
      <c r="AW29">
        <v>12</v>
      </c>
      <c r="AZ29">
        <f>AZ27/AZ28*100</f>
        <v>63.928571428571423</v>
      </c>
      <c r="BA29">
        <f t="shared" ref="BA29:BC29" si="15">BA27/BA28*100</f>
        <v>63.749999999999993</v>
      </c>
      <c r="BB29">
        <f t="shared" si="15"/>
        <v>62.857142857142854</v>
      </c>
      <c r="BC29">
        <f t="shared" si="15"/>
        <v>68.571428571428569</v>
      </c>
    </row>
    <row r="30" spans="1:55" x14ac:dyDescent="0.25">
      <c r="A30">
        <f>A24/A27*100</f>
        <v>63.260869565217391</v>
      </c>
      <c r="B30">
        <f t="shared" ref="B30:J30" si="16">B24/B27*100</f>
        <v>60.434782608695649</v>
      </c>
      <c r="C30">
        <f t="shared" si="16"/>
        <v>69.130434782608702</v>
      </c>
      <c r="D30">
        <f t="shared" si="16"/>
        <v>65.869565217391298</v>
      </c>
      <c r="E30">
        <f t="shared" si="16"/>
        <v>60.652173913043484</v>
      </c>
      <c r="F30">
        <f t="shared" si="16"/>
        <v>66.739130434782609</v>
      </c>
      <c r="G30">
        <f t="shared" si="16"/>
        <v>56.521739130434781</v>
      </c>
      <c r="H30">
        <f t="shared" si="16"/>
        <v>61.304347826086961</v>
      </c>
      <c r="I30">
        <f t="shared" si="16"/>
        <v>0</v>
      </c>
      <c r="J30">
        <f t="shared" si="16"/>
        <v>0</v>
      </c>
      <c r="Q30">
        <f>Q24/Q27*100</f>
        <v>60.833333333333329</v>
      </c>
      <c r="S30">
        <v>250</v>
      </c>
      <c r="T30">
        <v>250</v>
      </c>
      <c r="U30">
        <v>250</v>
      </c>
      <c r="V30">
        <v>250</v>
      </c>
      <c r="AL30">
        <v>7</v>
      </c>
      <c r="AM30">
        <f>SUM(AM2:AM27)</f>
        <v>165</v>
      </c>
      <c r="AN30">
        <f>SUM(AN2:AN27)</f>
        <v>168</v>
      </c>
      <c r="AV30">
        <v>14</v>
      </c>
      <c r="AW30">
        <v>13</v>
      </c>
    </row>
    <row r="31" spans="1:55" x14ac:dyDescent="0.25">
      <c r="AV31">
        <f>SUM(AV27:AV30)</f>
        <v>54</v>
      </c>
      <c r="AW31">
        <f t="shared" ref="AW31:AY31" si="17">SUM(AW27:AW30)</f>
        <v>52</v>
      </c>
      <c r="AX31">
        <f t="shared" si="17"/>
        <v>0</v>
      </c>
      <c r="AY31">
        <f t="shared" si="17"/>
        <v>0</v>
      </c>
    </row>
    <row r="32" spans="1:55" x14ac:dyDescent="0.25">
      <c r="S32">
        <f>S27/S30*100</f>
        <v>60</v>
      </c>
      <c r="T32">
        <f t="shared" ref="T32:V32" si="18">T27/T30*100</f>
        <v>70.199999999999989</v>
      </c>
      <c r="U32">
        <f t="shared" si="18"/>
        <v>61.6</v>
      </c>
      <c r="V32">
        <f t="shared" si="18"/>
        <v>0</v>
      </c>
      <c r="AL32">
        <v>7</v>
      </c>
      <c r="AM32">
        <v>240</v>
      </c>
      <c r="AN32">
        <v>240</v>
      </c>
      <c r="AV32">
        <f>SUM(AV2:AV30)</f>
        <v>213.5</v>
      </c>
      <c r="AW32">
        <f t="shared" ref="AW32:AY32" si="19">SUM(AW2:AW30)</f>
        <v>208</v>
      </c>
      <c r="AX32">
        <f t="shared" si="19"/>
        <v>0</v>
      </c>
      <c r="AY32">
        <f t="shared" si="19"/>
        <v>0</v>
      </c>
    </row>
    <row r="33" spans="38:51" x14ac:dyDescent="0.25">
      <c r="AL33">
        <f>SUM(AL19:AL32)</f>
        <v>62.06</v>
      </c>
      <c r="AM33">
        <f>AM30/AM32*100</f>
        <v>68.75</v>
      </c>
      <c r="AN33">
        <f>AN30/AN32*100</f>
        <v>70</v>
      </c>
      <c r="AV33">
        <v>320</v>
      </c>
      <c r="AW33">
        <v>320</v>
      </c>
      <c r="AX33">
        <v>320</v>
      </c>
      <c r="AY33">
        <v>320</v>
      </c>
    </row>
    <row r="34" spans="38:51" x14ac:dyDescent="0.25">
      <c r="AL34">
        <f>SUM(AL2:AL32)</f>
        <v>170.46</v>
      </c>
      <c r="AV34">
        <f>AV32/AV33*100</f>
        <v>66.71875</v>
      </c>
      <c r="AW34">
        <f t="shared" ref="AW34:AY34" si="20">AW32/AW33*100</f>
        <v>65</v>
      </c>
      <c r="AX34">
        <f t="shared" si="20"/>
        <v>0</v>
      </c>
      <c r="AY34">
        <f t="shared" si="20"/>
        <v>0</v>
      </c>
    </row>
    <row r="35" spans="38:51" x14ac:dyDescent="0.25">
      <c r="AL35">
        <v>260</v>
      </c>
    </row>
    <row r="36" spans="38:51" x14ac:dyDescent="0.25">
      <c r="AL36">
        <f>AL34/AL35*100</f>
        <v>65.561538461538461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2016-04-16T10:26:18Z</cp:lastPrinted>
  <dcterms:created xsi:type="dcterms:W3CDTF">2016-04-11T15:19:29Z</dcterms:created>
  <dcterms:modified xsi:type="dcterms:W3CDTF">2016-04-21T17:48:34Z</dcterms:modified>
</cp:coreProperties>
</file>