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AH31" i="3" l="1"/>
  <c r="AI31" i="3"/>
  <c r="AH32" i="3"/>
  <c r="AH34" i="3" s="1"/>
  <c r="AI32" i="3"/>
  <c r="AI34" i="3" s="1"/>
  <c r="AG31" i="3"/>
  <c r="AG34" i="3"/>
  <c r="AG32" i="3"/>
  <c r="H52" i="2"/>
  <c r="H51" i="2"/>
  <c r="AE26" i="3"/>
  <c r="AF26" i="3"/>
  <c r="AD26" i="3"/>
  <c r="AE27" i="3"/>
  <c r="AE29" i="3" s="1"/>
  <c r="AF27" i="3"/>
  <c r="AF29" i="3" s="1"/>
  <c r="AD29" i="3"/>
  <c r="AD27" i="3"/>
  <c r="AC33" i="3"/>
  <c r="AC36" i="3"/>
  <c r="AC34" i="3"/>
  <c r="AA38" i="3"/>
  <c r="AB38" i="3"/>
  <c r="Z38" i="3"/>
  <c r="AA39" i="3"/>
  <c r="AB39" i="3"/>
  <c r="AA41" i="3"/>
  <c r="AB41" i="3"/>
  <c r="Z41" i="3"/>
  <c r="Z39" i="3"/>
  <c r="Y34" i="3"/>
  <c r="Y37" i="3"/>
  <c r="X39" i="3"/>
  <c r="X40" i="3"/>
  <c r="X42" i="3" s="1"/>
  <c r="W39" i="3"/>
  <c r="W42" i="3"/>
  <c r="W40" i="3"/>
  <c r="T35" i="3" l="1"/>
  <c r="U35" i="3"/>
  <c r="V35" i="3"/>
  <c r="T36" i="3"/>
  <c r="T40" i="3" s="1"/>
  <c r="U36" i="3"/>
  <c r="U40" i="3" s="1"/>
  <c r="V36" i="3"/>
  <c r="V40" i="3" s="1"/>
  <c r="H38" i="2"/>
  <c r="H39" i="2"/>
  <c r="H37" i="2"/>
  <c r="H36" i="2"/>
  <c r="S35" i="3"/>
  <c r="S40" i="3"/>
  <c r="S36" i="3"/>
  <c r="H33" i="2"/>
  <c r="H32" i="2"/>
  <c r="H31" i="2"/>
  <c r="P29" i="3"/>
  <c r="Q29" i="3"/>
  <c r="R29" i="3"/>
  <c r="O29" i="3"/>
  <c r="P30" i="3"/>
  <c r="P36" i="3" s="1"/>
  <c r="Q30" i="3"/>
  <c r="Q36" i="3" s="1"/>
  <c r="R30" i="3"/>
  <c r="R36" i="3" s="1"/>
  <c r="O36" i="3"/>
  <c r="O30" i="3"/>
  <c r="M27" i="3"/>
  <c r="N27" i="3"/>
  <c r="M28" i="3"/>
  <c r="M32" i="3" s="1"/>
  <c r="N28" i="3"/>
  <c r="N32" i="3" s="1"/>
  <c r="L27" i="3"/>
  <c r="L32" i="3"/>
  <c r="L28" i="3"/>
  <c r="H23" i="2"/>
  <c r="H22" i="2"/>
  <c r="E21" i="3"/>
  <c r="F21" i="3"/>
  <c r="E22" i="3"/>
  <c r="E24" i="3" s="1"/>
  <c r="F22" i="3"/>
  <c r="F24" i="3" s="1"/>
  <c r="J28" i="3"/>
  <c r="K28" i="3"/>
  <c r="I28" i="3"/>
  <c r="J30" i="3"/>
  <c r="J36" i="3" s="1"/>
  <c r="K30" i="3"/>
  <c r="K36" i="3" s="1"/>
  <c r="I36" i="3"/>
  <c r="I30" i="3"/>
  <c r="H24" i="3" l="1"/>
  <c r="H22" i="3"/>
  <c r="G30" i="3"/>
  <c r="G37" i="3"/>
  <c r="G32" i="3"/>
  <c r="D21" i="3"/>
  <c r="D22" i="3"/>
  <c r="D24" i="3" s="1"/>
  <c r="C21" i="3"/>
  <c r="C22" i="3"/>
  <c r="C24" i="3" s="1"/>
  <c r="B21" i="3"/>
  <c r="B24" i="3"/>
  <c r="B22" i="3"/>
  <c r="A19" i="3"/>
  <c r="A23" i="3"/>
  <c r="A20" i="3"/>
  <c r="F27" i="1" l="1"/>
  <c r="K27" i="1"/>
  <c r="D27" i="1" l="1"/>
  <c r="E27" i="1"/>
  <c r="G27" i="1"/>
  <c r="H27" i="1"/>
  <c r="J27" i="1"/>
  <c r="L27" i="1"/>
  <c r="M27" i="1"/>
  <c r="N27" i="1"/>
  <c r="O27" i="1"/>
  <c r="P27" i="1"/>
  <c r="Q27" i="1"/>
  <c r="R27" i="1"/>
  <c r="S27" i="1"/>
</calcChain>
</file>

<file path=xl/sharedStrings.xml><?xml version="1.0" encoding="utf-8"?>
<sst xmlns="http://schemas.openxmlformats.org/spreadsheetml/2006/main" count="166" uniqueCount="95">
  <si>
    <t>A/B</t>
  </si>
  <si>
    <t>P7/13</t>
  </si>
  <si>
    <t>P13/14</t>
  </si>
  <si>
    <t>N28/34</t>
  </si>
  <si>
    <t>E50/63</t>
  </si>
  <si>
    <t>P13</t>
  </si>
  <si>
    <t>P14</t>
  </si>
  <si>
    <t>N30</t>
  </si>
  <si>
    <t>N34</t>
  </si>
  <si>
    <t>E40</t>
  </si>
  <si>
    <t>E53</t>
  </si>
  <si>
    <t>M61</t>
  </si>
  <si>
    <t>M73</t>
  </si>
  <si>
    <t>A92</t>
  </si>
  <si>
    <t>PYO</t>
  </si>
  <si>
    <t>LUCAS H</t>
  </si>
  <si>
    <t>ABBY</t>
  </si>
  <si>
    <t>FLINDERS Z</t>
  </si>
  <si>
    <t xml:space="preserve">Sebastian Class </t>
  </si>
  <si>
    <t xml:space="preserve">Vales Blueberry </t>
  </si>
  <si>
    <t>SB</t>
  </si>
  <si>
    <t>SHANN H</t>
  </si>
  <si>
    <t>ALFIE</t>
  </si>
  <si>
    <t>MOTTERSHEAD J</t>
  </si>
  <si>
    <t>BRIAN</t>
  </si>
  <si>
    <t>DUNN J</t>
  </si>
  <si>
    <t xml:space="preserve">MFS French Noir </t>
  </si>
  <si>
    <t xml:space="preserve">Cedar Valley </t>
  </si>
  <si>
    <t>JUDD S</t>
  </si>
  <si>
    <t>WESTHILLS WATERLOO</t>
  </si>
  <si>
    <t>TURNER A</t>
  </si>
  <si>
    <t>WILCOX D</t>
  </si>
  <si>
    <t>iquem du hautmont</t>
  </si>
  <si>
    <t>G</t>
  </si>
  <si>
    <t>BATES S</t>
  </si>
  <si>
    <t>MISS TEASY</t>
  </si>
  <si>
    <t>BAILEY J</t>
  </si>
  <si>
    <t>BONJOHN</t>
  </si>
  <si>
    <t>MALLARD D</t>
  </si>
  <si>
    <t xml:space="preserve">Bazaars Catnap </t>
  </si>
  <si>
    <t>S</t>
  </si>
  <si>
    <t>FORD K</t>
  </si>
  <si>
    <t>DIAMOND MAGIC</t>
  </si>
  <si>
    <t>PRONTO</t>
  </si>
  <si>
    <t>LATCHFORD J</t>
  </si>
  <si>
    <t>KIRBY H</t>
  </si>
  <si>
    <t>WOOD R</t>
  </si>
  <si>
    <t>SYTLETTA</t>
  </si>
  <si>
    <t>BOOTHROYD J</t>
  </si>
  <si>
    <t>JOHNSON JAZZ</t>
  </si>
  <si>
    <t>BUSH R</t>
  </si>
  <si>
    <t>WHAT A CRACKER</t>
  </si>
  <si>
    <t>PARK A</t>
  </si>
  <si>
    <t>BELLA CAVALLA</t>
  </si>
  <si>
    <t>INTRO</t>
  </si>
  <si>
    <t>STARTERS</t>
  </si>
  <si>
    <t>ELEM</t>
  </si>
  <si>
    <t>P14Q</t>
  </si>
  <si>
    <t>N34Q</t>
  </si>
  <si>
    <t>E53Q</t>
  </si>
  <si>
    <t>AM92</t>
  </si>
  <si>
    <t>M73Q</t>
  </si>
  <si>
    <t>OPEN</t>
  </si>
  <si>
    <t>K FORD</t>
  </si>
  <si>
    <t>A TURNER</t>
  </si>
  <si>
    <t>S BATES</t>
  </si>
  <si>
    <t>H SHANN</t>
  </si>
  <si>
    <t>SEBASTION CLASS</t>
  </si>
  <si>
    <t>Z FLINDERS</t>
  </si>
  <si>
    <t>MFS FRENCH NOIR</t>
  </si>
  <si>
    <t>J DUNN</t>
  </si>
  <si>
    <t>CEDAR VALLEY</t>
  </si>
  <si>
    <t>VALES BLUEBERRY</t>
  </si>
  <si>
    <t>H KIRBY</t>
  </si>
  <si>
    <t>IQUEM DU HAUTMONT</t>
  </si>
  <si>
    <t>D WILCOX</t>
  </si>
  <si>
    <t>STYLETTA</t>
  </si>
  <si>
    <t>R WOOD</t>
  </si>
  <si>
    <t>BAZAARS CATNAP</t>
  </si>
  <si>
    <t>D MALLARD</t>
  </si>
  <si>
    <t>R BUSH</t>
  </si>
  <si>
    <t>J LATCHFORD</t>
  </si>
  <si>
    <t>A PARK</t>
  </si>
  <si>
    <t>B</t>
  </si>
  <si>
    <t>S JUDD</t>
  </si>
  <si>
    <t>J BAILEY</t>
  </si>
  <si>
    <t>A102</t>
  </si>
  <si>
    <t>AM85</t>
  </si>
  <si>
    <t>J BOOTHROYD</t>
  </si>
  <si>
    <t>H LUCAS</t>
  </si>
  <si>
    <t>P7</t>
  </si>
  <si>
    <t>N28</t>
  </si>
  <si>
    <t>E50</t>
  </si>
  <si>
    <t>AM92Q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</si>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</sst>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2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T1" sqref="T1:T1048576"/>
    </sheetView>
  </sheetViews>
  <sheetFormatPr defaultRowHeight="15" x14ac:dyDescent="0.25"/>
  <cols>
    <col min="1" max="1" width="4" bestFit="1" customWidth="1"/>
    <col min="2" max="2" width="15.42578125" bestFit="1" customWidth="1"/>
    <col min="3" max="3" width="21" bestFit="1" customWidth="1"/>
    <col min="4" max="4" width="4.28515625" bestFit="1" customWidth="1"/>
    <col min="5" max="5" width="6" bestFit="1" customWidth="1"/>
    <col min="6" max="6" width="7" bestFit="1" customWidth="1"/>
    <col min="7" max="7" width="7.28515625" bestFit="1" customWidth="1"/>
    <col min="8" max="8" width="6.85546875" bestFit="1" customWidth="1"/>
    <col min="9" max="10" width="4.140625" bestFit="1" customWidth="1"/>
    <col min="11" max="12" width="4.42578125" bestFit="1" customWidth="1"/>
    <col min="13" max="14" width="4" bestFit="1" customWidth="1"/>
    <col min="15" max="16" width="4.7109375" bestFit="1" customWidth="1"/>
    <col min="17" max="17" width="4.28515625" bestFit="1" customWidth="1"/>
    <col min="18" max="18" width="4.5703125" bestFit="1" customWidth="1"/>
    <col min="19" max="19" width="3" bestFit="1" customWidth="1"/>
    <col min="20" max="21" width="4" style="12" bestFit="1" customWidth="1"/>
  </cols>
  <sheetData>
    <row r="1" spans="1:21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/>
      <c r="T1" s="11"/>
      <c r="U1" s="1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1"/>
      <c r="U2" s="11"/>
    </row>
    <row r="3" spans="1:21" x14ac:dyDescent="0.25">
      <c r="A3" s="1">
        <v>407</v>
      </c>
      <c r="B3" s="1" t="s">
        <v>34</v>
      </c>
      <c r="C3" s="1" t="s">
        <v>35</v>
      </c>
      <c r="D3" s="1"/>
      <c r="E3" s="1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>
        <v>2</v>
      </c>
      <c r="T3" s="11">
        <v>25</v>
      </c>
      <c r="U3" s="11"/>
    </row>
    <row r="4" spans="1:21" x14ac:dyDescent="0.25">
      <c r="A4" s="1">
        <v>20</v>
      </c>
      <c r="B4" s="1" t="s">
        <v>36</v>
      </c>
      <c r="C4" s="1" t="s">
        <v>37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1</v>
      </c>
      <c r="S4" s="1">
        <v>1</v>
      </c>
      <c r="T4" s="11">
        <v>21</v>
      </c>
      <c r="U4" s="11">
        <v>102</v>
      </c>
    </row>
    <row r="5" spans="1:21" x14ac:dyDescent="0.25">
      <c r="A5" s="1">
        <v>21</v>
      </c>
      <c r="B5" s="1" t="s">
        <v>48</v>
      </c>
      <c r="C5" s="1" t="s">
        <v>49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>
        <v>1</v>
      </c>
      <c r="P5" s="1">
        <v>1</v>
      </c>
      <c r="Q5" s="1"/>
      <c r="R5" s="1"/>
      <c r="S5" s="1">
        <v>2</v>
      </c>
      <c r="T5" s="11">
        <v>42</v>
      </c>
      <c r="U5" s="11"/>
    </row>
    <row r="6" spans="1:21" x14ac:dyDescent="0.25">
      <c r="A6" s="1">
        <v>22</v>
      </c>
      <c r="B6" s="1" t="s">
        <v>50</v>
      </c>
      <c r="C6" s="1" t="s">
        <v>51</v>
      </c>
      <c r="D6" s="1"/>
      <c r="E6" s="1"/>
      <c r="F6" s="1"/>
      <c r="G6" s="1"/>
      <c r="H6" s="1"/>
      <c r="I6" s="1"/>
      <c r="J6" s="1"/>
      <c r="K6" s="1"/>
      <c r="L6" s="1"/>
      <c r="M6" s="1">
        <v>1</v>
      </c>
      <c r="N6" s="1">
        <v>1</v>
      </c>
      <c r="O6" s="1"/>
      <c r="P6" s="1"/>
      <c r="Q6" s="1"/>
      <c r="R6" s="1"/>
      <c r="S6" s="1">
        <v>2</v>
      </c>
      <c r="T6" s="11">
        <v>40</v>
      </c>
      <c r="U6" s="11"/>
    </row>
    <row r="7" spans="1:21" x14ac:dyDescent="0.25">
      <c r="A7" s="1">
        <v>23</v>
      </c>
      <c r="B7" s="1" t="s">
        <v>25</v>
      </c>
      <c r="C7" s="1" t="s">
        <v>26</v>
      </c>
      <c r="D7" s="1"/>
      <c r="E7" s="1"/>
      <c r="F7" s="1"/>
      <c r="G7" s="1"/>
      <c r="H7" s="1"/>
      <c r="I7" s="1"/>
      <c r="J7" s="1"/>
      <c r="K7" s="1"/>
      <c r="L7" s="1"/>
      <c r="M7" s="1">
        <v>1</v>
      </c>
      <c r="N7" s="1">
        <v>1</v>
      </c>
      <c r="O7" s="1"/>
      <c r="P7" s="1"/>
      <c r="Q7" s="1"/>
      <c r="R7" s="1"/>
      <c r="S7" s="1">
        <v>2</v>
      </c>
      <c r="T7" s="11">
        <v>82</v>
      </c>
      <c r="U7" s="11"/>
    </row>
    <row r="8" spans="1:21" x14ac:dyDescent="0.25">
      <c r="A8" s="1">
        <v>24</v>
      </c>
      <c r="B8" s="1" t="s">
        <v>25</v>
      </c>
      <c r="C8" s="1" t="s">
        <v>27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>
        <v>1</v>
      </c>
      <c r="P8" s="1">
        <v>1</v>
      </c>
      <c r="Q8" s="1"/>
      <c r="R8" s="1"/>
      <c r="S8" s="1">
        <v>2</v>
      </c>
      <c r="T8" s="11"/>
      <c r="U8" s="11"/>
    </row>
    <row r="9" spans="1:21" x14ac:dyDescent="0.25">
      <c r="A9" s="1">
        <v>25</v>
      </c>
      <c r="B9" s="1" t="s">
        <v>17</v>
      </c>
      <c r="C9" s="2" t="s">
        <v>18</v>
      </c>
      <c r="D9" s="1"/>
      <c r="E9" s="1"/>
      <c r="F9" s="1"/>
      <c r="G9" s="1"/>
      <c r="H9" s="1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>
        <v>1</v>
      </c>
      <c r="T9" s="11"/>
      <c r="U9" s="11"/>
    </row>
    <row r="10" spans="1:21" x14ac:dyDescent="0.25">
      <c r="A10" s="1">
        <v>408</v>
      </c>
      <c r="B10" s="1" t="s">
        <v>41</v>
      </c>
      <c r="C10" s="2" t="s">
        <v>42</v>
      </c>
      <c r="D10" s="1"/>
      <c r="E10" s="1"/>
      <c r="F10" s="1">
        <v>1</v>
      </c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2</v>
      </c>
      <c r="T10" s="11">
        <v>35</v>
      </c>
      <c r="U10" s="11"/>
    </row>
    <row r="11" spans="1:21" x14ac:dyDescent="0.25">
      <c r="A11" s="1">
        <v>409</v>
      </c>
      <c r="B11" s="1" t="s">
        <v>41</v>
      </c>
      <c r="C11" s="2" t="s">
        <v>43</v>
      </c>
      <c r="D11" s="1"/>
      <c r="E11" s="1"/>
      <c r="F11" s="1"/>
      <c r="G11" s="1"/>
      <c r="H11" s="1">
        <v>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1</v>
      </c>
      <c r="T11" s="11"/>
      <c r="U11" s="11" t="s">
        <v>40</v>
      </c>
    </row>
    <row r="12" spans="1:21" x14ac:dyDescent="0.25">
      <c r="A12" s="1">
        <v>26</v>
      </c>
      <c r="B12" s="1" t="s">
        <v>28</v>
      </c>
      <c r="C12" s="2" t="s">
        <v>29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1</v>
      </c>
      <c r="R12" s="1">
        <v>1</v>
      </c>
      <c r="S12" s="1">
        <v>2</v>
      </c>
      <c r="T12" s="11">
        <v>42</v>
      </c>
      <c r="U12" s="11">
        <v>85</v>
      </c>
    </row>
    <row r="13" spans="1:21" x14ac:dyDescent="0.25">
      <c r="A13" s="1">
        <v>27</v>
      </c>
      <c r="B13" s="1" t="s">
        <v>45</v>
      </c>
      <c r="C13" s="1" t="s">
        <v>19</v>
      </c>
      <c r="D13" s="1"/>
      <c r="E13" s="1"/>
      <c r="F13" s="1"/>
      <c r="G13" s="1"/>
      <c r="H13" s="1"/>
      <c r="I13" s="1"/>
      <c r="J13" s="1">
        <v>1</v>
      </c>
      <c r="K13" s="1"/>
      <c r="L13" s="1">
        <v>1</v>
      </c>
      <c r="M13" s="1"/>
      <c r="N13" s="1"/>
      <c r="O13" s="1"/>
      <c r="P13" s="1"/>
      <c r="Q13" s="1"/>
      <c r="R13" s="1"/>
      <c r="S13" s="1">
        <v>2</v>
      </c>
      <c r="T13" s="11"/>
      <c r="U13" s="11" t="s">
        <v>20</v>
      </c>
    </row>
    <row r="14" spans="1:21" x14ac:dyDescent="0.25">
      <c r="A14" s="1">
        <v>28</v>
      </c>
      <c r="B14" s="1" t="s">
        <v>44</v>
      </c>
      <c r="C14" s="1" t="s">
        <v>43</v>
      </c>
      <c r="D14" s="1"/>
      <c r="E14" s="1"/>
      <c r="F14" s="1"/>
      <c r="G14" s="1"/>
      <c r="H14" s="1"/>
      <c r="I14" s="1"/>
      <c r="J14" s="1"/>
      <c r="K14" s="1"/>
      <c r="L14" s="1"/>
      <c r="M14" s="1">
        <v>1</v>
      </c>
      <c r="N14" s="1"/>
      <c r="O14" s="1"/>
      <c r="P14" s="1"/>
      <c r="Q14" s="1"/>
      <c r="R14" s="1"/>
      <c r="S14" s="1">
        <v>1</v>
      </c>
      <c r="T14" s="11">
        <v>20</v>
      </c>
      <c r="U14" s="11"/>
    </row>
    <row r="15" spans="1:21" x14ac:dyDescent="0.25">
      <c r="A15" s="1">
        <v>29</v>
      </c>
      <c r="B15" s="1" t="s">
        <v>15</v>
      </c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>
        <v>1</v>
      </c>
      <c r="Q15" s="1"/>
      <c r="R15" s="1"/>
      <c r="S15" s="1">
        <v>2</v>
      </c>
      <c r="T15" s="11"/>
      <c r="U15" s="11"/>
    </row>
    <row r="16" spans="1:21" x14ac:dyDescent="0.25">
      <c r="A16" s="1">
        <v>30</v>
      </c>
      <c r="B16" s="1" t="s">
        <v>38</v>
      </c>
      <c r="C16" s="3" t="s">
        <v>39</v>
      </c>
      <c r="D16" s="1"/>
      <c r="E16" s="1"/>
      <c r="F16" s="1"/>
      <c r="G16" s="1"/>
      <c r="H16" s="1"/>
      <c r="I16" s="1"/>
      <c r="J16" s="1"/>
      <c r="K16" s="1"/>
      <c r="L16" s="1">
        <v>1</v>
      </c>
      <c r="M16" s="1"/>
      <c r="N16" s="1">
        <v>1</v>
      </c>
      <c r="O16" s="1"/>
      <c r="P16" s="1"/>
      <c r="Q16" s="1"/>
      <c r="R16" s="1"/>
      <c r="S16" s="1">
        <v>2</v>
      </c>
      <c r="T16" s="11"/>
      <c r="U16" s="11" t="s">
        <v>40</v>
      </c>
    </row>
    <row r="17" spans="1:21" x14ac:dyDescent="0.25">
      <c r="A17" s="1">
        <v>446</v>
      </c>
      <c r="B17" s="1" t="s">
        <v>23</v>
      </c>
      <c r="C17" s="1" t="s">
        <v>24</v>
      </c>
      <c r="D17" s="1"/>
      <c r="E17" s="1"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1</v>
      </c>
      <c r="T17" s="11"/>
      <c r="U17" s="11"/>
    </row>
    <row r="18" spans="1:21" x14ac:dyDescent="0.25">
      <c r="A18" s="1">
        <v>33</v>
      </c>
      <c r="B18" s="1" t="s">
        <v>52</v>
      </c>
      <c r="C18" s="1" t="s">
        <v>53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1</v>
      </c>
      <c r="R18" s="1">
        <v>1</v>
      </c>
      <c r="S18" s="1">
        <v>2</v>
      </c>
      <c r="T18" s="11">
        <v>42</v>
      </c>
      <c r="U18" s="11"/>
    </row>
    <row r="19" spans="1:21" x14ac:dyDescent="0.25">
      <c r="A19" s="1">
        <v>447</v>
      </c>
      <c r="B19" s="1" t="s">
        <v>21</v>
      </c>
      <c r="C19" s="1" t="s">
        <v>22</v>
      </c>
      <c r="D19" s="1"/>
      <c r="E19" s="1"/>
      <c r="F19" s="1"/>
      <c r="G19" s="1">
        <v>1</v>
      </c>
      <c r="H19" s="1">
        <v>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2</v>
      </c>
      <c r="T19" s="11"/>
      <c r="U19" s="11"/>
    </row>
    <row r="20" spans="1:21" x14ac:dyDescent="0.25">
      <c r="A20" s="1">
        <v>448</v>
      </c>
      <c r="B20" s="1" t="s">
        <v>30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1</v>
      </c>
      <c r="T20" s="11">
        <v>15</v>
      </c>
      <c r="U20" s="11"/>
    </row>
    <row r="21" spans="1:21" x14ac:dyDescent="0.25">
      <c r="A21" s="1">
        <v>31</v>
      </c>
      <c r="B21" s="1" t="s">
        <v>46</v>
      </c>
      <c r="C21" s="1" t="s">
        <v>47</v>
      </c>
      <c r="D21" s="1"/>
      <c r="E21" s="1"/>
      <c r="F21" s="1"/>
      <c r="G21" s="1"/>
      <c r="H21" s="1"/>
      <c r="I21" s="1"/>
      <c r="J21" s="1"/>
      <c r="K21" s="1">
        <v>1</v>
      </c>
      <c r="L21" s="1"/>
      <c r="M21" s="1"/>
      <c r="N21" s="1">
        <v>1</v>
      </c>
      <c r="O21" s="1"/>
      <c r="P21" s="1"/>
      <c r="Q21" s="1"/>
      <c r="R21" s="1"/>
      <c r="S21" s="1">
        <v>2</v>
      </c>
      <c r="T21" s="11">
        <v>40</v>
      </c>
      <c r="U21" s="11"/>
    </row>
    <row r="22" spans="1:21" x14ac:dyDescent="0.25">
      <c r="A22" s="1">
        <v>32</v>
      </c>
      <c r="B22" s="1" t="s">
        <v>31</v>
      </c>
      <c r="C22" s="1" t="s">
        <v>32</v>
      </c>
      <c r="D22" s="1"/>
      <c r="E22" s="1"/>
      <c r="F22" s="1"/>
      <c r="G22" s="1"/>
      <c r="H22" s="1"/>
      <c r="I22" s="1"/>
      <c r="J22" s="1">
        <v>1</v>
      </c>
      <c r="K22" s="1"/>
      <c r="L22" s="1"/>
      <c r="M22" s="1"/>
      <c r="N22" s="1"/>
      <c r="O22" s="1"/>
      <c r="P22" s="1"/>
      <c r="Q22" s="1"/>
      <c r="R22" s="1"/>
      <c r="S22" s="1">
        <v>1</v>
      </c>
      <c r="T22" s="11">
        <v>19</v>
      </c>
      <c r="U22" s="11" t="s">
        <v>33</v>
      </c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1"/>
      <c r="U23" s="1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1"/>
      <c r="U24" s="1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1"/>
      <c r="U25" s="1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1"/>
      <c r="U26" s="11"/>
    </row>
    <row r="27" spans="1:21" x14ac:dyDescent="0.25">
      <c r="A27" s="1"/>
      <c r="B27" s="1"/>
      <c r="C27" s="1"/>
      <c r="D27" s="1">
        <f>SUM(D3:D26)</f>
        <v>1</v>
      </c>
      <c r="E27" s="1">
        <f>SUM(E3:E26)</f>
        <v>3</v>
      </c>
      <c r="F27" s="1">
        <f>SUM(F3:F26)</f>
        <v>1</v>
      </c>
      <c r="G27" s="1">
        <f>SUM(G3:G26)</f>
        <v>2</v>
      </c>
      <c r="H27" s="1">
        <f>SUM(H3:H26)</f>
        <v>3</v>
      </c>
      <c r="I27" s="1"/>
      <c r="J27" s="1">
        <f>SUM(J3:J26)</f>
        <v>2</v>
      </c>
      <c r="K27" s="1">
        <f>SUM(K3:K26)</f>
        <v>1</v>
      </c>
      <c r="L27" s="1">
        <f t="shared" ref="L27:S27" si="0">SUM(L3:L26)</f>
        <v>2</v>
      </c>
      <c r="M27" s="1">
        <f t="shared" si="0"/>
        <v>3</v>
      </c>
      <c r="N27" s="1">
        <f t="shared" si="0"/>
        <v>4</v>
      </c>
      <c r="O27" s="1">
        <f t="shared" si="0"/>
        <v>3</v>
      </c>
      <c r="P27" s="1">
        <f t="shared" si="0"/>
        <v>3</v>
      </c>
      <c r="Q27" s="1">
        <f t="shared" si="0"/>
        <v>2</v>
      </c>
      <c r="R27" s="1">
        <f t="shared" si="0"/>
        <v>3</v>
      </c>
      <c r="S27" s="1">
        <f t="shared" si="0"/>
        <v>33</v>
      </c>
      <c r="T27" s="11"/>
      <c r="U27" s="1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A4" workbookViewId="0">
      <selection activeCell="L54" sqref="L54"/>
    </sheetView>
  </sheetViews>
  <sheetFormatPr defaultRowHeight="15" x14ac:dyDescent="0.25"/>
  <cols>
    <col min="1" max="1" width="6.140625" style="8" bestFit="1" customWidth="1"/>
    <col min="2" max="2" width="4" style="8" bestFit="1" customWidth="1"/>
    <col min="3" max="3" width="18.28515625" style="8" bestFit="1" customWidth="1"/>
    <col min="4" max="4" width="13.28515625" style="8" bestFit="1" customWidth="1"/>
    <col min="5" max="5" width="5.140625" style="8" bestFit="1" customWidth="1"/>
    <col min="6" max="6" width="6.140625" style="14" bestFit="1" customWidth="1"/>
    <col min="7" max="7" width="4.42578125" style="14" bestFit="1" customWidth="1"/>
    <col min="8" max="8" width="5.5703125" style="14" customWidth="1"/>
    <col min="9" max="9" width="1.85546875" style="14" bestFit="1" customWidth="1"/>
  </cols>
  <sheetData>
    <row r="1" spans="1:9" x14ac:dyDescent="0.25">
      <c r="A1" s="4"/>
      <c r="B1" s="4"/>
      <c r="C1" s="4"/>
      <c r="D1" s="4"/>
      <c r="E1" s="4"/>
      <c r="F1" s="15"/>
      <c r="G1" s="15"/>
      <c r="H1" s="15"/>
      <c r="I1" s="15"/>
    </row>
    <row r="2" spans="1:9" x14ac:dyDescent="0.25">
      <c r="A2" s="5"/>
      <c r="B2" s="5"/>
      <c r="C2" s="9" t="s">
        <v>54</v>
      </c>
      <c r="D2" s="5"/>
      <c r="E2" s="5"/>
      <c r="F2" s="13"/>
      <c r="G2" s="13"/>
      <c r="H2" s="13"/>
      <c r="I2" s="13"/>
    </row>
    <row r="3" spans="1:9" x14ac:dyDescent="0.25">
      <c r="A3" s="6"/>
      <c r="B3" s="5">
        <v>448</v>
      </c>
      <c r="C3" s="5"/>
      <c r="D3" s="5" t="s">
        <v>64</v>
      </c>
      <c r="E3" s="5"/>
      <c r="F3" s="13">
        <v>168</v>
      </c>
      <c r="G3" s="13">
        <v>74</v>
      </c>
      <c r="H3" s="13">
        <v>73.040000000000006</v>
      </c>
      <c r="I3" s="13"/>
    </row>
    <row r="4" spans="1:9" x14ac:dyDescent="0.25">
      <c r="A4" s="7"/>
      <c r="B4" s="4"/>
      <c r="C4" s="4"/>
      <c r="D4" s="4"/>
      <c r="E4" s="4"/>
      <c r="F4" s="15"/>
      <c r="G4" s="15"/>
      <c r="H4" s="15"/>
      <c r="I4" s="15"/>
    </row>
    <row r="5" spans="1:9" x14ac:dyDescent="0.25">
      <c r="A5" s="5" t="s">
        <v>5</v>
      </c>
      <c r="B5" s="5"/>
      <c r="C5" s="9" t="s">
        <v>62</v>
      </c>
      <c r="D5" s="5"/>
      <c r="E5" s="5"/>
      <c r="F5" s="13"/>
      <c r="G5" s="13"/>
      <c r="H5" s="13"/>
      <c r="I5" s="13"/>
    </row>
    <row r="6" spans="1:9" x14ac:dyDescent="0.25">
      <c r="A6" s="5"/>
      <c r="B6" s="5">
        <v>408</v>
      </c>
      <c r="C6" s="5" t="s">
        <v>42</v>
      </c>
      <c r="D6" s="5" t="s">
        <v>63</v>
      </c>
      <c r="E6" s="5"/>
      <c r="F6" s="13">
        <v>174</v>
      </c>
      <c r="G6" s="13">
        <v>58</v>
      </c>
      <c r="H6" s="13">
        <v>72.5</v>
      </c>
      <c r="I6" s="13"/>
    </row>
    <row r="7" spans="1:9" x14ac:dyDescent="0.25">
      <c r="A7" s="4"/>
      <c r="B7" s="4"/>
      <c r="C7" s="4"/>
      <c r="D7" s="4"/>
      <c r="E7" s="4"/>
      <c r="F7" s="15"/>
      <c r="G7" s="15"/>
      <c r="H7" s="15"/>
      <c r="I7" s="15"/>
    </row>
    <row r="8" spans="1:9" x14ac:dyDescent="0.25">
      <c r="A8" s="5"/>
      <c r="B8" s="5"/>
      <c r="C8" s="9" t="s">
        <v>55</v>
      </c>
      <c r="D8" s="5"/>
      <c r="E8" s="5"/>
      <c r="F8" s="13"/>
      <c r="G8" s="13"/>
      <c r="H8" s="13"/>
      <c r="I8" s="13"/>
    </row>
    <row r="9" spans="1:9" x14ac:dyDescent="0.25">
      <c r="A9" s="6"/>
      <c r="B9" s="5">
        <v>407</v>
      </c>
      <c r="C9" s="5" t="s">
        <v>35</v>
      </c>
      <c r="D9" s="5" t="s">
        <v>65</v>
      </c>
      <c r="E9" s="5" t="s">
        <v>90</v>
      </c>
      <c r="F9" s="13">
        <v>177</v>
      </c>
      <c r="G9" s="13">
        <v>59</v>
      </c>
      <c r="H9" s="13">
        <v>73.75</v>
      </c>
      <c r="I9" s="13"/>
    </row>
    <row r="10" spans="1:9" x14ac:dyDescent="0.25">
      <c r="A10" s="5"/>
      <c r="B10" s="5">
        <v>407</v>
      </c>
      <c r="C10" s="5" t="s">
        <v>35</v>
      </c>
      <c r="D10" s="5" t="s">
        <v>65</v>
      </c>
      <c r="E10" s="5" t="s">
        <v>5</v>
      </c>
      <c r="F10" s="13">
        <v>168</v>
      </c>
      <c r="G10" s="13">
        <v>56</v>
      </c>
      <c r="H10" s="13">
        <v>70</v>
      </c>
      <c r="I10" s="13"/>
    </row>
    <row r="11" spans="1:9" x14ac:dyDescent="0.25">
      <c r="A11" s="7"/>
      <c r="B11" s="4"/>
      <c r="C11" s="4"/>
      <c r="D11" s="4"/>
      <c r="E11" s="4"/>
      <c r="F11" s="15"/>
      <c r="G11" s="15"/>
      <c r="H11" s="15"/>
      <c r="I11" s="15"/>
    </row>
    <row r="12" spans="1:9" x14ac:dyDescent="0.25">
      <c r="A12" s="5"/>
      <c r="B12" s="5"/>
      <c r="C12" s="9" t="s">
        <v>55</v>
      </c>
      <c r="D12" s="5"/>
      <c r="E12" s="5"/>
      <c r="F12" s="13"/>
      <c r="G12" s="13"/>
      <c r="H12" s="13"/>
      <c r="I12" s="13"/>
    </row>
    <row r="13" spans="1:9" x14ac:dyDescent="0.25">
      <c r="A13" s="5"/>
      <c r="B13" s="5">
        <v>408</v>
      </c>
      <c r="C13" s="5" t="s">
        <v>42</v>
      </c>
      <c r="D13" s="5" t="s">
        <v>63</v>
      </c>
      <c r="E13" s="5" t="s">
        <v>91</v>
      </c>
      <c r="F13" s="13">
        <v>170</v>
      </c>
      <c r="G13" s="13"/>
      <c r="H13" s="13">
        <v>70.83</v>
      </c>
      <c r="I13" s="13">
        <v>1</v>
      </c>
    </row>
    <row r="14" spans="1:9" x14ac:dyDescent="0.25">
      <c r="A14" s="5"/>
      <c r="B14" s="5">
        <v>447</v>
      </c>
      <c r="C14" s="5" t="s">
        <v>22</v>
      </c>
      <c r="D14" s="5" t="s">
        <v>66</v>
      </c>
      <c r="E14" s="5" t="s">
        <v>8</v>
      </c>
      <c r="F14" s="13">
        <v>161.5</v>
      </c>
      <c r="G14" s="13"/>
      <c r="H14" s="13">
        <v>67.290000000000006</v>
      </c>
      <c r="I14" s="13">
        <v>2</v>
      </c>
    </row>
    <row r="15" spans="1:9" x14ac:dyDescent="0.25">
      <c r="A15" s="4"/>
      <c r="B15" s="4"/>
      <c r="C15" s="4"/>
      <c r="D15" s="4"/>
      <c r="E15" s="4"/>
      <c r="F15" s="15"/>
      <c r="G15" s="15"/>
      <c r="H15" s="15"/>
      <c r="I15" s="15"/>
    </row>
    <row r="16" spans="1:9" x14ac:dyDescent="0.25">
      <c r="A16" s="5"/>
      <c r="B16" s="5"/>
      <c r="C16" s="9" t="s">
        <v>56</v>
      </c>
      <c r="D16" s="5"/>
      <c r="E16" s="5"/>
      <c r="F16" s="13"/>
      <c r="G16" s="13"/>
      <c r="H16" s="13"/>
      <c r="I16" s="13"/>
    </row>
    <row r="17" spans="1:9" x14ac:dyDescent="0.25">
      <c r="A17" s="5"/>
      <c r="B17" s="5">
        <v>409</v>
      </c>
      <c r="C17" s="5" t="s">
        <v>43</v>
      </c>
      <c r="D17" s="5" t="s">
        <v>81</v>
      </c>
      <c r="E17" s="5" t="s">
        <v>92</v>
      </c>
      <c r="F17" s="13">
        <v>183.5</v>
      </c>
      <c r="G17" s="13">
        <v>53</v>
      </c>
      <c r="H17" s="13">
        <v>65.53</v>
      </c>
      <c r="I17" s="13">
        <v>1</v>
      </c>
    </row>
    <row r="18" spans="1:9" x14ac:dyDescent="0.25">
      <c r="A18" s="5"/>
      <c r="B18" s="5">
        <v>447</v>
      </c>
      <c r="C18" s="5" t="s">
        <v>22</v>
      </c>
      <c r="D18" s="5" t="s">
        <v>66</v>
      </c>
      <c r="E18" s="5" t="s">
        <v>92</v>
      </c>
      <c r="F18" s="13">
        <v>174</v>
      </c>
      <c r="G18" s="13">
        <v>52</v>
      </c>
      <c r="H18" s="13">
        <v>62.14</v>
      </c>
      <c r="I18" s="13">
        <v>2</v>
      </c>
    </row>
    <row r="19" spans="1:9" x14ac:dyDescent="0.25">
      <c r="A19" s="6"/>
      <c r="B19" s="5">
        <v>25</v>
      </c>
      <c r="C19" s="5" t="s">
        <v>67</v>
      </c>
      <c r="D19" s="5" t="s">
        <v>68</v>
      </c>
      <c r="E19" s="5" t="s">
        <v>92</v>
      </c>
      <c r="F19" s="13" t="s">
        <v>94</v>
      </c>
      <c r="G19" s="13"/>
      <c r="H19" s="13"/>
      <c r="I19" s="13"/>
    </row>
    <row r="20" spans="1:9" x14ac:dyDescent="0.25">
      <c r="A20" s="7"/>
      <c r="B20" s="4"/>
      <c r="C20" s="4"/>
      <c r="D20" s="4"/>
      <c r="E20" s="4"/>
      <c r="F20" s="15"/>
      <c r="G20" s="15"/>
      <c r="H20" s="15"/>
      <c r="I20" s="15"/>
    </row>
    <row r="21" spans="1:9" x14ac:dyDescent="0.25">
      <c r="A21" s="9" t="s">
        <v>57</v>
      </c>
      <c r="B21" s="9"/>
      <c r="C21" s="9"/>
      <c r="D21" s="9"/>
      <c r="E21" s="5"/>
      <c r="F21" s="13"/>
      <c r="G21" s="13"/>
      <c r="H21" s="13"/>
      <c r="I21" s="13"/>
    </row>
    <row r="22" spans="1:9" x14ac:dyDescent="0.25">
      <c r="A22" s="5"/>
      <c r="B22" s="5">
        <v>27</v>
      </c>
      <c r="C22" s="5" t="s">
        <v>72</v>
      </c>
      <c r="D22" s="5" t="s">
        <v>73</v>
      </c>
      <c r="E22" s="5" t="s">
        <v>40</v>
      </c>
      <c r="F22" s="13">
        <v>169.5</v>
      </c>
      <c r="G22" s="13">
        <v>57</v>
      </c>
      <c r="H22" s="13">
        <f>F22/240*100</f>
        <v>70.625</v>
      </c>
      <c r="I22" s="13"/>
    </row>
    <row r="23" spans="1:9" x14ac:dyDescent="0.25">
      <c r="A23" s="5"/>
      <c r="B23" s="5">
        <v>32</v>
      </c>
      <c r="C23" s="5" t="s">
        <v>74</v>
      </c>
      <c r="D23" s="5" t="s">
        <v>75</v>
      </c>
      <c r="E23" s="5" t="s">
        <v>33</v>
      </c>
      <c r="F23" s="13">
        <v>163.5</v>
      </c>
      <c r="G23" s="13">
        <v>54</v>
      </c>
      <c r="H23" s="13">
        <f>F23/240*100</f>
        <v>68.125</v>
      </c>
      <c r="I23" s="13"/>
    </row>
    <row r="24" spans="1:9" x14ac:dyDescent="0.25">
      <c r="A24" s="4"/>
      <c r="B24" s="4"/>
      <c r="C24" s="4"/>
      <c r="D24" s="4"/>
      <c r="E24" s="4"/>
      <c r="F24" s="15"/>
      <c r="G24" s="15"/>
      <c r="H24" s="15"/>
      <c r="I24" s="15"/>
    </row>
    <row r="25" spans="1:9" x14ac:dyDescent="0.25">
      <c r="A25" s="9" t="s">
        <v>58</v>
      </c>
      <c r="B25" s="9"/>
      <c r="C25" s="5"/>
      <c r="D25" s="5"/>
      <c r="E25" s="5"/>
      <c r="F25" s="13"/>
      <c r="G25" s="13"/>
      <c r="H25" s="13"/>
      <c r="I25" s="13"/>
    </row>
    <row r="26" spans="1:9" x14ac:dyDescent="0.25">
      <c r="A26" s="5"/>
      <c r="B26" s="5">
        <v>31</v>
      </c>
      <c r="C26" s="5" t="s">
        <v>76</v>
      </c>
      <c r="D26" s="5" t="s">
        <v>77</v>
      </c>
      <c r="E26" s="5" t="s">
        <v>40</v>
      </c>
      <c r="F26" s="13">
        <v>170.5</v>
      </c>
      <c r="G26" s="13">
        <v>64</v>
      </c>
      <c r="H26" s="13">
        <v>71.040000000000006</v>
      </c>
      <c r="I26" s="13">
        <v>1</v>
      </c>
    </row>
    <row r="27" spans="1:9" x14ac:dyDescent="0.25">
      <c r="A27" s="5"/>
      <c r="B27" s="5">
        <v>27</v>
      </c>
      <c r="C27" s="5" t="s">
        <v>72</v>
      </c>
      <c r="D27" s="5" t="s">
        <v>73</v>
      </c>
      <c r="E27" s="5" t="s">
        <v>83</v>
      </c>
      <c r="F27" s="13">
        <v>172.5</v>
      </c>
      <c r="G27" s="13">
        <v>65</v>
      </c>
      <c r="H27" s="13">
        <v>71.87</v>
      </c>
      <c r="I27" s="13">
        <v>1</v>
      </c>
    </row>
    <row r="28" spans="1:9" x14ac:dyDescent="0.25">
      <c r="A28" s="5"/>
      <c r="B28" s="5">
        <v>30</v>
      </c>
      <c r="C28" s="5" t="s">
        <v>78</v>
      </c>
      <c r="D28" s="5" t="s">
        <v>79</v>
      </c>
      <c r="E28" s="5" t="s">
        <v>40</v>
      </c>
      <c r="F28" s="13">
        <v>165</v>
      </c>
      <c r="G28" s="13">
        <v>64.5</v>
      </c>
      <c r="H28" s="13">
        <v>68.75</v>
      </c>
      <c r="I28" s="13">
        <v>2</v>
      </c>
    </row>
    <row r="29" spans="1:9" x14ac:dyDescent="0.25">
      <c r="A29" s="4"/>
      <c r="B29" s="4"/>
      <c r="C29" s="4"/>
      <c r="D29" s="4"/>
      <c r="E29" s="4"/>
      <c r="F29" s="15"/>
      <c r="G29" s="15"/>
      <c r="H29" s="15"/>
      <c r="I29" s="15"/>
    </row>
    <row r="30" spans="1:9" x14ac:dyDescent="0.25">
      <c r="A30" s="9" t="s">
        <v>9</v>
      </c>
      <c r="B30" s="5"/>
      <c r="C30" s="5"/>
      <c r="D30" s="5"/>
      <c r="E30" s="5"/>
      <c r="F30" s="13"/>
      <c r="G30" s="13"/>
      <c r="H30" s="13"/>
      <c r="I30" s="13"/>
    </row>
    <row r="31" spans="1:9" x14ac:dyDescent="0.25">
      <c r="A31" s="6"/>
      <c r="B31" s="5">
        <v>23</v>
      </c>
      <c r="C31" s="5" t="s">
        <v>69</v>
      </c>
      <c r="D31" s="5" t="s">
        <v>70</v>
      </c>
      <c r="E31" s="5" t="s">
        <v>33</v>
      </c>
      <c r="F31" s="13">
        <v>222.5</v>
      </c>
      <c r="G31" s="13">
        <v>59</v>
      </c>
      <c r="H31" s="13">
        <f>F31/310*100</f>
        <v>71.774193548387103</v>
      </c>
      <c r="I31" s="13"/>
    </row>
    <row r="32" spans="1:9" x14ac:dyDescent="0.25">
      <c r="A32" s="5"/>
      <c r="B32" s="5">
        <v>22</v>
      </c>
      <c r="C32" s="5" t="s">
        <v>51</v>
      </c>
      <c r="D32" s="5" t="s">
        <v>80</v>
      </c>
      <c r="E32" s="5" t="s">
        <v>40</v>
      </c>
      <c r="F32" s="13">
        <v>200.5</v>
      </c>
      <c r="G32" s="13">
        <v>52</v>
      </c>
      <c r="H32" s="13">
        <f>F32/310*100</f>
        <v>64.677419354838705</v>
      </c>
      <c r="I32" s="13"/>
    </row>
    <row r="33" spans="1:9" x14ac:dyDescent="0.25">
      <c r="A33" s="5"/>
      <c r="B33" s="5">
        <v>28</v>
      </c>
      <c r="C33" s="5" t="s">
        <v>43</v>
      </c>
      <c r="D33" s="5" t="s">
        <v>81</v>
      </c>
      <c r="E33" s="5" t="s">
        <v>83</v>
      </c>
      <c r="F33" s="13">
        <v>208</v>
      </c>
      <c r="G33" s="13">
        <v>53</v>
      </c>
      <c r="H33" s="13">
        <f>F33/310*100</f>
        <v>67.096774193548399</v>
      </c>
      <c r="I33" s="13"/>
    </row>
    <row r="34" spans="1:9" x14ac:dyDescent="0.25">
      <c r="A34" s="4"/>
      <c r="B34" s="4"/>
      <c r="C34" s="4"/>
      <c r="D34" s="4"/>
      <c r="E34" s="4"/>
      <c r="F34" s="15"/>
      <c r="G34" s="15"/>
      <c r="H34" s="15"/>
      <c r="I34" s="15"/>
    </row>
    <row r="35" spans="1:9" x14ac:dyDescent="0.25">
      <c r="A35" s="9" t="s">
        <v>59</v>
      </c>
      <c r="B35" s="5"/>
      <c r="C35" s="5"/>
      <c r="D35" s="5"/>
      <c r="E35" s="5"/>
      <c r="F35" s="13"/>
      <c r="G35" s="13"/>
      <c r="H35" s="13"/>
      <c r="I35" s="13"/>
    </row>
    <row r="36" spans="1:9" x14ac:dyDescent="0.25">
      <c r="A36" s="5"/>
      <c r="B36" s="5">
        <v>30</v>
      </c>
      <c r="C36" s="5" t="s">
        <v>78</v>
      </c>
      <c r="D36" s="5" t="s">
        <v>79</v>
      </c>
      <c r="E36" s="5" t="s">
        <v>40</v>
      </c>
      <c r="F36" s="13">
        <v>216.5</v>
      </c>
      <c r="G36" s="13">
        <v>51</v>
      </c>
      <c r="H36" s="13">
        <f>F36/340*100</f>
        <v>63.67647058823529</v>
      </c>
      <c r="I36" s="13">
        <v>1</v>
      </c>
    </row>
    <row r="37" spans="1:9" x14ac:dyDescent="0.25">
      <c r="A37" s="5"/>
      <c r="B37" s="5">
        <v>22</v>
      </c>
      <c r="C37" s="5" t="s">
        <v>51</v>
      </c>
      <c r="D37" s="5" t="s">
        <v>80</v>
      </c>
      <c r="E37" s="5" t="s">
        <v>40</v>
      </c>
      <c r="F37" s="13">
        <v>215</v>
      </c>
      <c r="G37" s="13">
        <v>51</v>
      </c>
      <c r="H37" s="13">
        <f>F37/340*100</f>
        <v>63.235294117647058</v>
      </c>
      <c r="I37" s="13">
        <v>2</v>
      </c>
    </row>
    <row r="38" spans="1:9" x14ac:dyDescent="0.25">
      <c r="A38" s="5"/>
      <c r="B38" s="5">
        <v>31</v>
      </c>
      <c r="C38" s="5" t="s">
        <v>76</v>
      </c>
      <c r="D38" s="5" t="s">
        <v>77</v>
      </c>
      <c r="E38" s="5" t="s">
        <v>40</v>
      </c>
      <c r="F38" s="13">
        <v>209</v>
      </c>
      <c r="G38" s="13">
        <v>49</v>
      </c>
      <c r="H38" s="13">
        <f>F38/340*100</f>
        <v>61.470588235294123</v>
      </c>
      <c r="I38" s="13">
        <v>3</v>
      </c>
    </row>
    <row r="39" spans="1:9" x14ac:dyDescent="0.25">
      <c r="A39" s="5"/>
      <c r="B39" s="5">
        <v>23</v>
      </c>
      <c r="C39" s="5" t="s">
        <v>69</v>
      </c>
      <c r="D39" s="5" t="s">
        <v>70</v>
      </c>
      <c r="E39" s="5" t="s">
        <v>33</v>
      </c>
      <c r="F39" s="13">
        <v>243.2</v>
      </c>
      <c r="G39" s="13">
        <v>59</v>
      </c>
      <c r="H39" s="13">
        <f>F39/340*100</f>
        <v>71.52941176470587</v>
      </c>
      <c r="I39" s="13">
        <v>1</v>
      </c>
    </row>
    <row r="40" spans="1:9" x14ac:dyDescent="0.25">
      <c r="A40" s="4"/>
      <c r="B40" s="4"/>
      <c r="C40" s="4"/>
      <c r="D40" s="4"/>
      <c r="E40" s="4"/>
      <c r="F40" s="15"/>
      <c r="G40" s="15"/>
      <c r="H40" s="15"/>
      <c r="I40" s="15"/>
    </row>
    <row r="41" spans="1:9" x14ac:dyDescent="0.25">
      <c r="A41" s="9" t="s">
        <v>93</v>
      </c>
      <c r="B41" s="5"/>
      <c r="C41" s="5"/>
      <c r="D41" s="5"/>
      <c r="E41" s="5"/>
      <c r="F41" s="13"/>
      <c r="G41" s="13"/>
      <c r="H41" s="13"/>
      <c r="I41" s="13"/>
    </row>
    <row r="42" spans="1:9" x14ac:dyDescent="0.25">
      <c r="A42" s="5"/>
      <c r="B42" s="5">
        <v>33</v>
      </c>
      <c r="C42" s="5" t="s">
        <v>53</v>
      </c>
      <c r="D42" s="5" t="s">
        <v>82</v>
      </c>
      <c r="E42" s="5" t="s">
        <v>83</v>
      </c>
      <c r="F42" s="13">
        <v>215.5</v>
      </c>
      <c r="G42" s="13">
        <v>36.5</v>
      </c>
      <c r="H42" s="13">
        <v>58.24</v>
      </c>
      <c r="I42" s="13"/>
    </row>
    <row r="43" spans="1:9" x14ac:dyDescent="0.25">
      <c r="A43" s="5"/>
      <c r="B43" s="5">
        <v>26</v>
      </c>
      <c r="C43" s="5" t="s">
        <v>29</v>
      </c>
      <c r="D43" s="5" t="s">
        <v>84</v>
      </c>
      <c r="E43" s="5" t="s">
        <v>40</v>
      </c>
      <c r="F43" s="13">
        <v>233.5</v>
      </c>
      <c r="G43" s="13">
        <v>38</v>
      </c>
      <c r="H43" s="13">
        <v>63.1</v>
      </c>
      <c r="I43" s="13"/>
    </row>
    <row r="44" spans="1:9" x14ac:dyDescent="0.25">
      <c r="A44" s="4"/>
      <c r="B44" s="4"/>
      <c r="C44" s="4"/>
      <c r="D44" s="4"/>
      <c r="E44" s="4"/>
      <c r="F44" s="15"/>
      <c r="G44" s="15"/>
      <c r="H44" s="15"/>
      <c r="I44" s="15"/>
    </row>
    <row r="45" spans="1:9" x14ac:dyDescent="0.25">
      <c r="A45" s="10" t="s">
        <v>14</v>
      </c>
      <c r="B45" s="5"/>
      <c r="C45" s="5"/>
      <c r="D45" s="5"/>
      <c r="E45" s="5"/>
      <c r="F45" s="13"/>
      <c r="G45" s="13"/>
      <c r="H45" s="13"/>
      <c r="I45" s="13"/>
    </row>
    <row r="46" spans="1:9" x14ac:dyDescent="0.25">
      <c r="A46" s="5"/>
      <c r="B46" s="5">
        <v>20</v>
      </c>
      <c r="C46" s="5" t="s">
        <v>37</v>
      </c>
      <c r="D46" s="5" t="s">
        <v>85</v>
      </c>
      <c r="E46" s="5" t="s">
        <v>86</v>
      </c>
      <c r="F46" s="13">
        <v>219</v>
      </c>
      <c r="G46" s="13">
        <v>39.5</v>
      </c>
      <c r="H46" s="13">
        <v>64.41</v>
      </c>
      <c r="I46" s="13"/>
    </row>
    <row r="47" spans="1:9" x14ac:dyDescent="0.25">
      <c r="A47" s="5"/>
      <c r="B47" s="5">
        <v>33</v>
      </c>
      <c r="C47" s="5" t="s">
        <v>53</v>
      </c>
      <c r="D47" s="5" t="s">
        <v>82</v>
      </c>
      <c r="E47" s="5" t="s">
        <v>60</v>
      </c>
      <c r="F47" s="13">
        <v>225.5</v>
      </c>
      <c r="G47" s="13">
        <v>49</v>
      </c>
      <c r="H47" s="13">
        <v>59.34</v>
      </c>
      <c r="I47" s="13"/>
    </row>
    <row r="48" spans="1:9" x14ac:dyDescent="0.25">
      <c r="A48" s="5"/>
      <c r="B48" s="5">
        <v>26</v>
      </c>
      <c r="C48" s="5" t="s">
        <v>29</v>
      </c>
      <c r="D48" s="5" t="s">
        <v>84</v>
      </c>
      <c r="E48" s="5" t="s">
        <v>87</v>
      </c>
      <c r="F48" s="13">
        <v>203</v>
      </c>
      <c r="G48" s="13">
        <v>36</v>
      </c>
      <c r="H48" s="13">
        <v>59.7</v>
      </c>
      <c r="I48" s="13"/>
    </row>
    <row r="49" spans="1:9" x14ac:dyDescent="0.25">
      <c r="A49" s="4"/>
      <c r="B49" s="4"/>
      <c r="C49" s="4"/>
      <c r="D49" s="4"/>
      <c r="E49" s="4"/>
      <c r="F49" s="15"/>
      <c r="G49" s="15"/>
      <c r="H49" s="15"/>
      <c r="I49" s="15"/>
    </row>
    <row r="50" spans="1:9" x14ac:dyDescent="0.25">
      <c r="A50" s="9" t="s">
        <v>11</v>
      </c>
      <c r="B50" s="5"/>
      <c r="C50" s="5"/>
      <c r="D50" s="5"/>
      <c r="E50" s="5"/>
      <c r="F50" s="13"/>
      <c r="G50" s="13"/>
      <c r="H50" s="13"/>
      <c r="I50" s="13"/>
    </row>
    <row r="51" spans="1:9" x14ac:dyDescent="0.25">
      <c r="A51" s="5"/>
      <c r="B51" s="5">
        <v>24</v>
      </c>
      <c r="C51" s="5" t="s">
        <v>71</v>
      </c>
      <c r="D51" s="5" t="s">
        <v>70</v>
      </c>
      <c r="E51" s="5" t="s">
        <v>33</v>
      </c>
      <c r="F51" s="13">
        <v>220</v>
      </c>
      <c r="G51" s="13">
        <v>62</v>
      </c>
      <c r="H51" s="13">
        <f>F51/290*100</f>
        <v>75.862068965517238</v>
      </c>
      <c r="I51" s="13"/>
    </row>
    <row r="52" spans="1:9" x14ac:dyDescent="0.25">
      <c r="A52" s="5"/>
      <c r="B52" s="5">
        <v>21</v>
      </c>
      <c r="C52" s="5" t="s">
        <v>49</v>
      </c>
      <c r="D52" s="5" t="s">
        <v>88</v>
      </c>
      <c r="E52" s="5" t="s">
        <v>83</v>
      </c>
      <c r="F52" s="13">
        <v>189</v>
      </c>
      <c r="G52" s="13">
        <v>52</v>
      </c>
      <c r="H52" s="13">
        <f t="shared" ref="H52:H53" si="0">F52/290*100</f>
        <v>65.172413793103445</v>
      </c>
      <c r="I52" s="13"/>
    </row>
    <row r="53" spans="1:9" x14ac:dyDescent="0.25">
      <c r="A53" s="5"/>
      <c r="B53" s="5">
        <v>29</v>
      </c>
      <c r="C53" s="5" t="s">
        <v>16</v>
      </c>
      <c r="D53" s="5" t="s">
        <v>89</v>
      </c>
      <c r="E53" s="5" t="s">
        <v>40</v>
      </c>
      <c r="F53" s="13">
        <v>189</v>
      </c>
      <c r="G53" s="13">
        <v>52</v>
      </c>
      <c r="H53" s="13">
        <v>65.17</v>
      </c>
      <c r="I53" s="13"/>
    </row>
    <row r="54" spans="1:9" x14ac:dyDescent="0.25">
      <c r="A54" s="4"/>
      <c r="B54" s="4"/>
      <c r="C54" s="4"/>
      <c r="D54" s="4"/>
      <c r="E54" s="4"/>
      <c r="F54" s="15"/>
      <c r="G54" s="15"/>
      <c r="H54" s="15"/>
      <c r="I54" s="15"/>
    </row>
    <row r="55" spans="1:9" x14ac:dyDescent="0.25">
      <c r="A55" s="9" t="s">
        <v>61</v>
      </c>
      <c r="B55" s="5"/>
      <c r="C55" s="5"/>
      <c r="D55" s="5"/>
      <c r="E55" s="5"/>
      <c r="F55" s="13"/>
      <c r="G55" s="13"/>
      <c r="H55" s="13"/>
      <c r="I55" s="13"/>
    </row>
    <row r="56" spans="1:9" x14ac:dyDescent="0.25">
      <c r="A56" s="5"/>
      <c r="B56" s="5">
        <v>24</v>
      </c>
      <c r="C56" s="5" t="s">
        <v>71</v>
      </c>
      <c r="D56" s="5" t="s">
        <v>70</v>
      </c>
      <c r="E56" s="5" t="s">
        <v>33</v>
      </c>
      <c r="F56" s="13">
        <v>257.14999999999998</v>
      </c>
      <c r="G56" s="13">
        <v>63</v>
      </c>
      <c r="H56" s="13">
        <v>75.73</v>
      </c>
      <c r="I56" s="13"/>
    </row>
    <row r="57" spans="1:9" x14ac:dyDescent="0.25">
      <c r="A57" s="5"/>
      <c r="B57" s="5">
        <v>21</v>
      </c>
      <c r="C57" s="5" t="s">
        <v>49</v>
      </c>
      <c r="D57" s="5" t="s">
        <v>88</v>
      </c>
      <c r="E57" s="5" t="s">
        <v>83</v>
      </c>
      <c r="F57" s="13">
        <v>208.5</v>
      </c>
      <c r="G57" s="13">
        <v>51</v>
      </c>
      <c r="H57" s="13">
        <v>61.32</v>
      </c>
      <c r="I57" s="13"/>
    </row>
    <row r="58" spans="1:9" x14ac:dyDescent="0.25">
      <c r="A58" s="6"/>
      <c r="B58" s="5">
        <v>29</v>
      </c>
      <c r="C58" s="5" t="s">
        <v>16</v>
      </c>
      <c r="D58" s="5" t="s">
        <v>89</v>
      </c>
      <c r="E58" s="5" t="s">
        <v>40</v>
      </c>
      <c r="F58" s="13">
        <v>230</v>
      </c>
      <c r="G58" s="13">
        <v>54</v>
      </c>
      <c r="H58" s="13">
        <v>67.64</v>
      </c>
      <c r="I58" s="13"/>
    </row>
    <row r="59" spans="1:9" x14ac:dyDescent="0.25">
      <c r="A59" s="4"/>
      <c r="B59" s="4"/>
      <c r="C59" s="4"/>
      <c r="D59" s="4"/>
      <c r="E59" s="4"/>
      <c r="F59" s="15"/>
      <c r="G59" s="15"/>
      <c r="H59" s="15"/>
      <c r="I59" s="15"/>
    </row>
  </sheetData>
  <sortState ref="B36:I39">
    <sortCondition ref="I36:I39"/>
  </sortState>
  <pageMargins left="0.23622047244094491" right="0.23622047244094491" top="0" bottom="0" header="0.31496062992125984" footer="0.31496062992125984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W1" workbookViewId="0">
      <selection activeCell="AI1" sqref="AI1"/>
    </sheetView>
  </sheetViews>
  <sheetFormatPr defaultRowHeight="15" x14ac:dyDescent="0.25"/>
  <sheetData>
    <row r="1" spans="1:35" x14ac:dyDescent="0.25">
      <c r="A1">
        <v>448</v>
      </c>
      <c r="B1">
        <v>408</v>
      </c>
      <c r="C1">
        <v>407</v>
      </c>
      <c r="D1">
        <v>407</v>
      </c>
      <c r="E1">
        <v>27</v>
      </c>
      <c r="F1">
        <v>32</v>
      </c>
      <c r="G1">
        <v>447</v>
      </c>
      <c r="H1">
        <v>408</v>
      </c>
      <c r="I1">
        <v>409</v>
      </c>
      <c r="J1">
        <v>25</v>
      </c>
      <c r="K1">
        <v>447</v>
      </c>
      <c r="L1">
        <v>31</v>
      </c>
      <c r="M1">
        <v>30</v>
      </c>
      <c r="N1">
        <v>27</v>
      </c>
      <c r="O1">
        <v>28</v>
      </c>
      <c r="P1">
        <v>22</v>
      </c>
      <c r="Q1">
        <v>23</v>
      </c>
      <c r="S1">
        <v>30</v>
      </c>
      <c r="T1">
        <v>22</v>
      </c>
      <c r="U1">
        <v>23</v>
      </c>
      <c r="V1">
        <v>31</v>
      </c>
      <c r="W1">
        <v>26</v>
      </c>
      <c r="X1">
        <v>33</v>
      </c>
      <c r="Y1">
        <v>20</v>
      </c>
      <c r="Z1">
        <v>33</v>
      </c>
      <c r="AC1">
        <v>26</v>
      </c>
      <c r="AD1">
        <v>24</v>
      </c>
      <c r="AE1">
        <v>21</v>
      </c>
      <c r="AF1">
        <v>29</v>
      </c>
      <c r="AG1">
        <v>24</v>
      </c>
      <c r="AH1">
        <v>21</v>
      </c>
      <c r="AI1">
        <v>29</v>
      </c>
    </row>
    <row r="2" spans="1:35" x14ac:dyDescent="0.25">
      <c r="A2">
        <v>6.5</v>
      </c>
      <c r="B2">
        <v>8</v>
      </c>
      <c r="C2">
        <v>7.5</v>
      </c>
      <c r="D2">
        <v>7.5</v>
      </c>
      <c r="E2">
        <v>7.5</v>
      </c>
      <c r="F2">
        <v>7</v>
      </c>
      <c r="G2">
        <v>7.5</v>
      </c>
      <c r="H2">
        <v>7.5</v>
      </c>
      <c r="I2">
        <v>6.5</v>
      </c>
      <c r="J2">
        <v>7</v>
      </c>
      <c r="K2">
        <v>6.5</v>
      </c>
      <c r="L2">
        <v>7</v>
      </c>
      <c r="M2">
        <v>7</v>
      </c>
      <c r="N2">
        <v>7.5</v>
      </c>
      <c r="O2">
        <v>6.5</v>
      </c>
      <c r="P2">
        <v>6</v>
      </c>
      <c r="Q2">
        <v>7</v>
      </c>
      <c r="S2">
        <v>7</v>
      </c>
      <c r="T2">
        <v>6.5</v>
      </c>
      <c r="U2">
        <v>6</v>
      </c>
      <c r="V2">
        <v>5</v>
      </c>
      <c r="W2">
        <v>7</v>
      </c>
      <c r="X2">
        <v>6.5</v>
      </c>
      <c r="Y2">
        <v>8</v>
      </c>
      <c r="Z2">
        <v>7</v>
      </c>
      <c r="AC2">
        <v>5</v>
      </c>
      <c r="AD2">
        <v>7.5</v>
      </c>
      <c r="AE2">
        <v>7</v>
      </c>
      <c r="AF2">
        <v>7</v>
      </c>
      <c r="AG2">
        <v>8</v>
      </c>
      <c r="AH2">
        <v>7</v>
      </c>
      <c r="AI2">
        <v>7</v>
      </c>
    </row>
    <row r="3" spans="1:35" x14ac:dyDescent="0.25">
      <c r="A3">
        <v>7</v>
      </c>
      <c r="B3">
        <v>8</v>
      </c>
      <c r="C3">
        <v>7.5</v>
      </c>
      <c r="D3">
        <v>7.5</v>
      </c>
      <c r="E3">
        <v>7</v>
      </c>
      <c r="F3">
        <v>7.5</v>
      </c>
      <c r="G3">
        <v>8</v>
      </c>
      <c r="H3">
        <v>7.5</v>
      </c>
      <c r="I3">
        <v>6.5</v>
      </c>
      <c r="J3">
        <v>7.5</v>
      </c>
      <c r="K3">
        <v>6.5</v>
      </c>
      <c r="L3">
        <v>7</v>
      </c>
      <c r="M3">
        <v>6</v>
      </c>
      <c r="N3">
        <v>7.5</v>
      </c>
      <c r="O3">
        <v>7</v>
      </c>
      <c r="P3">
        <v>6.5</v>
      </c>
      <c r="Q3">
        <v>7</v>
      </c>
      <c r="S3">
        <v>6</v>
      </c>
      <c r="T3">
        <v>5</v>
      </c>
      <c r="U3">
        <v>7</v>
      </c>
      <c r="V3">
        <v>6</v>
      </c>
      <c r="W3">
        <v>7</v>
      </c>
      <c r="X3">
        <v>6</v>
      </c>
      <c r="Y3">
        <v>7</v>
      </c>
      <c r="Z3">
        <v>5</v>
      </c>
      <c r="AC3">
        <v>7</v>
      </c>
      <c r="AD3">
        <v>7</v>
      </c>
      <c r="AE3">
        <v>5.5</v>
      </c>
      <c r="AF3">
        <v>6</v>
      </c>
      <c r="AG3">
        <v>7</v>
      </c>
      <c r="AH3">
        <v>6</v>
      </c>
      <c r="AI3">
        <v>7</v>
      </c>
    </row>
    <row r="4" spans="1:35" x14ac:dyDescent="0.25">
      <c r="A4">
        <v>7</v>
      </c>
      <c r="B4">
        <v>6.5</v>
      </c>
      <c r="C4">
        <v>6.5</v>
      </c>
      <c r="D4">
        <v>6.5</v>
      </c>
      <c r="E4">
        <v>7</v>
      </c>
      <c r="F4">
        <v>6.5</v>
      </c>
      <c r="G4">
        <v>6.5</v>
      </c>
      <c r="H4">
        <v>7</v>
      </c>
      <c r="I4">
        <v>7</v>
      </c>
      <c r="J4">
        <v>7.5</v>
      </c>
      <c r="K4">
        <v>6.5</v>
      </c>
      <c r="L4">
        <v>7.5</v>
      </c>
      <c r="M4">
        <v>7.5</v>
      </c>
      <c r="N4">
        <v>7.5</v>
      </c>
      <c r="O4">
        <v>7</v>
      </c>
      <c r="P4">
        <v>7</v>
      </c>
      <c r="Q4">
        <v>7</v>
      </c>
      <c r="S4">
        <v>6.5</v>
      </c>
      <c r="T4">
        <v>6</v>
      </c>
      <c r="U4">
        <v>7</v>
      </c>
      <c r="V4">
        <v>7</v>
      </c>
      <c r="W4">
        <v>6</v>
      </c>
      <c r="X4">
        <v>6</v>
      </c>
      <c r="Y4">
        <v>7.5</v>
      </c>
      <c r="Z4">
        <v>5</v>
      </c>
      <c r="AC4">
        <v>5</v>
      </c>
      <c r="AD4">
        <v>7</v>
      </c>
      <c r="AE4">
        <v>6</v>
      </c>
      <c r="AF4">
        <v>7</v>
      </c>
      <c r="AG4">
        <v>8</v>
      </c>
      <c r="AH4">
        <v>6</v>
      </c>
      <c r="AI4">
        <v>7</v>
      </c>
    </row>
    <row r="5" spans="1:35" x14ac:dyDescent="0.25">
      <c r="A5">
        <v>7</v>
      </c>
      <c r="B5">
        <v>6</v>
      </c>
      <c r="C5">
        <v>8</v>
      </c>
      <c r="D5">
        <v>6.5</v>
      </c>
      <c r="E5">
        <v>7.5</v>
      </c>
      <c r="F5">
        <v>7.5</v>
      </c>
      <c r="G5">
        <v>7</v>
      </c>
      <c r="H5">
        <v>7</v>
      </c>
      <c r="I5">
        <v>7.5</v>
      </c>
      <c r="J5">
        <v>8</v>
      </c>
      <c r="K5">
        <v>6</v>
      </c>
      <c r="L5">
        <v>7.5</v>
      </c>
      <c r="M5">
        <v>7.5</v>
      </c>
      <c r="N5">
        <v>6.5</v>
      </c>
      <c r="O5">
        <v>7</v>
      </c>
      <c r="P5">
        <v>6</v>
      </c>
      <c r="Q5">
        <v>7.5</v>
      </c>
      <c r="S5">
        <v>6</v>
      </c>
      <c r="T5">
        <v>5.5</v>
      </c>
      <c r="U5">
        <v>8</v>
      </c>
      <c r="V5">
        <v>6.5</v>
      </c>
      <c r="W5">
        <v>12</v>
      </c>
      <c r="X5">
        <v>12</v>
      </c>
      <c r="Y5">
        <v>7</v>
      </c>
      <c r="Z5">
        <v>5</v>
      </c>
      <c r="AC5">
        <v>12</v>
      </c>
      <c r="AD5">
        <v>7</v>
      </c>
      <c r="AE5">
        <v>7</v>
      </c>
      <c r="AF5">
        <v>7</v>
      </c>
      <c r="AG5">
        <v>7</v>
      </c>
      <c r="AH5">
        <v>6</v>
      </c>
      <c r="AI5">
        <v>6</v>
      </c>
    </row>
    <row r="6" spans="1:35" x14ac:dyDescent="0.25">
      <c r="A6">
        <v>7</v>
      </c>
      <c r="B6">
        <v>7.5</v>
      </c>
      <c r="C6">
        <v>7.5</v>
      </c>
      <c r="D6">
        <v>6.5</v>
      </c>
      <c r="E6">
        <v>5.5</v>
      </c>
      <c r="F6">
        <v>6</v>
      </c>
      <c r="G6">
        <v>6</v>
      </c>
      <c r="H6">
        <v>7</v>
      </c>
      <c r="I6">
        <v>7.5</v>
      </c>
      <c r="J6">
        <v>8</v>
      </c>
      <c r="K6">
        <v>7</v>
      </c>
      <c r="L6">
        <v>7</v>
      </c>
      <c r="M6">
        <v>8</v>
      </c>
      <c r="N6">
        <v>6.5</v>
      </c>
      <c r="O6">
        <v>7</v>
      </c>
      <c r="P6">
        <v>6</v>
      </c>
      <c r="Q6">
        <v>7</v>
      </c>
      <c r="S6">
        <v>6</v>
      </c>
      <c r="T6">
        <v>6.5</v>
      </c>
      <c r="U6">
        <v>7</v>
      </c>
      <c r="V6">
        <v>7</v>
      </c>
      <c r="W6">
        <v>7</v>
      </c>
      <c r="X6">
        <v>7</v>
      </c>
      <c r="Y6">
        <v>7</v>
      </c>
      <c r="Z6">
        <v>6</v>
      </c>
      <c r="AC6">
        <v>7</v>
      </c>
      <c r="AD6">
        <v>6.5</v>
      </c>
      <c r="AE6">
        <v>7</v>
      </c>
      <c r="AF6">
        <v>6</v>
      </c>
      <c r="AG6">
        <v>7</v>
      </c>
      <c r="AH6">
        <v>6</v>
      </c>
      <c r="AI6">
        <v>7</v>
      </c>
    </row>
    <row r="7" spans="1:35" x14ac:dyDescent="0.25">
      <c r="A7">
        <v>7</v>
      </c>
      <c r="B7">
        <v>8</v>
      </c>
      <c r="C7">
        <v>6.5</v>
      </c>
      <c r="D7">
        <v>7.5</v>
      </c>
      <c r="E7">
        <v>6.5</v>
      </c>
      <c r="F7">
        <v>6.5</v>
      </c>
      <c r="G7">
        <v>7</v>
      </c>
      <c r="H7">
        <v>7</v>
      </c>
      <c r="I7">
        <v>7.5</v>
      </c>
      <c r="J7">
        <v>7.5</v>
      </c>
      <c r="K7">
        <v>7</v>
      </c>
      <c r="L7">
        <v>7.5</v>
      </c>
      <c r="M7">
        <v>7.5</v>
      </c>
      <c r="N7">
        <v>8</v>
      </c>
      <c r="O7">
        <v>6.5</v>
      </c>
      <c r="P7">
        <v>7</v>
      </c>
      <c r="Q7">
        <v>7</v>
      </c>
      <c r="S7">
        <v>7</v>
      </c>
      <c r="T7">
        <v>7</v>
      </c>
      <c r="U7">
        <v>7.5</v>
      </c>
      <c r="V7">
        <v>7</v>
      </c>
      <c r="W7">
        <v>6.5</v>
      </c>
      <c r="X7">
        <v>4</v>
      </c>
      <c r="Y7">
        <v>7</v>
      </c>
      <c r="Z7">
        <v>6</v>
      </c>
      <c r="AC7">
        <v>6</v>
      </c>
      <c r="AD7">
        <v>7</v>
      </c>
      <c r="AE7">
        <v>6</v>
      </c>
      <c r="AF7">
        <v>7</v>
      </c>
      <c r="AG7">
        <v>7</v>
      </c>
      <c r="AH7">
        <v>6</v>
      </c>
      <c r="AI7">
        <v>7</v>
      </c>
    </row>
    <row r="8" spans="1:35" x14ac:dyDescent="0.25">
      <c r="A8">
        <v>7.5</v>
      </c>
      <c r="B8">
        <v>7</v>
      </c>
      <c r="C8">
        <v>7.5</v>
      </c>
      <c r="D8">
        <v>7.5</v>
      </c>
      <c r="E8">
        <v>7.5</v>
      </c>
      <c r="F8">
        <v>7.5</v>
      </c>
      <c r="G8">
        <v>6.5</v>
      </c>
      <c r="H8">
        <v>6.5</v>
      </c>
      <c r="I8">
        <v>6.5</v>
      </c>
      <c r="J8">
        <v>8</v>
      </c>
      <c r="K8">
        <v>7</v>
      </c>
      <c r="L8">
        <v>6.5</v>
      </c>
      <c r="M8">
        <v>6.5</v>
      </c>
      <c r="N8">
        <v>6.5</v>
      </c>
      <c r="O8">
        <v>7</v>
      </c>
      <c r="P8">
        <v>6</v>
      </c>
      <c r="Q8">
        <v>7</v>
      </c>
      <c r="S8">
        <v>5</v>
      </c>
      <c r="T8">
        <v>5.5</v>
      </c>
      <c r="U8">
        <v>7</v>
      </c>
      <c r="V8">
        <v>6</v>
      </c>
      <c r="W8">
        <v>6</v>
      </c>
      <c r="X8">
        <v>7</v>
      </c>
      <c r="Y8">
        <v>6</v>
      </c>
      <c r="Z8">
        <v>6</v>
      </c>
      <c r="AC8">
        <v>10</v>
      </c>
      <c r="AD8">
        <v>8</v>
      </c>
      <c r="AE8">
        <v>6</v>
      </c>
      <c r="AF8">
        <v>6</v>
      </c>
      <c r="AG8">
        <v>7.5</v>
      </c>
      <c r="AH8">
        <v>6</v>
      </c>
      <c r="AI8">
        <v>7</v>
      </c>
    </row>
    <row r="9" spans="1:35" x14ac:dyDescent="0.25">
      <c r="A9">
        <v>16</v>
      </c>
      <c r="B9">
        <v>6.5</v>
      </c>
      <c r="C9">
        <v>5</v>
      </c>
      <c r="D9">
        <v>7.5</v>
      </c>
      <c r="E9">
        <v>7.5</v>
      </c>
      <c r="F9">
        <v>6</v>
      </c>
      <c r="G9">
        <v>5</v>
      </c>
      <c r="H9">
        <v>7.5</v>
      </c>
      <c r="I9">
        <v>6.5</v>
      </c>
      <c r="J9">
        <v>7.5</v>
      </c>
      <c r="K9">
        <v>6</v>
      </c>
      <c r="L9">
        <v>7.5</v>
      </c>
      <c r="M9">
        <v>7.5</v>
      </c>
      <c r="N9">
        <v>7.5</v>
      </c>
      <c r="O9">
        <v>7</v>
      </c>
      <c r="P9">
        <v>6.5</v>
      </c>
      <c r="Q9">
        <v>7</v>
      </c>
      <c r="S9">
        <v>4</v>
      </c>
      <c r="T9">
        <v>5.5</v>
      </c>
      <c r="U9">
        <v>7</v>
      </c>
      <c r="V9">
        <v>6.5</v>
      </c>
      <c r="W9">
        <v>12</v>
      </c>
      <c r="X9">
        <v>14</v>
      </c>
      <c r="Y9">
        <v>7</v>
      </c>
      <c r="Z9">
        <v>5</v>
      </c>
      <c r="AC9">
        <v>7</v>
      </c>
      <c r="AD9">
        <v>7.5</v>
      </c>
      <c r="AE9">
        <v>7</v>
      </c>
      <c r="AF9">
        <v>7</v>
      </c>
      <c r="AG9">
        <v>7</v>
      </c>
      <c r="AH9">
        <v>6</v>
      </c>
      <c r="AI9">
        <v>7</v>
      </c>
    </row>
    <row r="10" spans="1:35" x14ac:dyDescent="0.25">
      <c r="A10">
        <v>7.5</v>
      </c>
      <c r="B10">
        <v>14</v>
      </c>
      <c r="C10">
        <v>7.5</v>
      </c>
      <c r="D10">
        <v>13</v>
      </c>
      <c r="E10">
        <v>7.5</v>
      </c>
      <c r="F10">
        <v>7.5</v>
      </c>
      <c r="G10">
        <v>6.5</v>
      </c>
      <c r="H10">
        <v>7</v>
      </c>
      <c r="I10">
        <v>7</v>
      </c>
      <c r="J10">
        <v>7.5</v>
      </c>
      <c r="K10">
        <v>7</v>
      </c>
      <c r="L10">
        <v>6.5</v>
      </c>
      <c r="M10">
        <v>4</v>
      </c>
      <c r="N10">
        <v>6.5</v>
      </c>
      <c r="O10">
        <v>7</v>
      </c>
      <c r="P10">
        <v>6</v>
      </c>
      <c r="Q10">
        <v>7.5</v>
      </c>
      <c r="S10">
        <v>6</v>
      </c>
      <c r="T10">
        <v>7</v>
      </c>
      <c r="U10">
        <v>7.6</v>
      </c>
      <c r="V10">
        <v>7</v>
      </c>
      <c r="W10">
        <v>7</v>
      </c>
      <c r="X10">
        <v>4</v>
      </c>
      <c r="Y10">
        <v>8</v>
      </c>
      <c r="Z10">
        <v>6</v>
      </c>
      <c r="AC10">
        <v>6</v>
      </c>
      <c r="AD10">
        <v>6.5</v>
      </c>
      <c r="AE10">
        <v>6</v>
      </c>
      <c r="AF10">
        <v>5.5</v>
      </c>
      <c r="AG10">
        <v>8</v>
      </c>
      <c r="AH10">
        <v>5.5</v>
      </c>
      <c r="AI10">
        <v>6</v>
      </c>
    </row>
    <row r="11" spans="1:35" x14ac:dyDescent="0.25">
      <c r="A11">
        <v>6.5</v>
      </c>
      <c r="B11">
        <v>7.5</v>
      </c>
      <c r="C11">
        <v>15</v>
      </c>
      <c r="D11">
        <v>7.5</v>
      </c>
      <c r="E11">
        <v>13</v>
      </c>
      <c r="F11">
        <v>12</v>
      </c>
      <c r="G11">
        <v>7.5</v>
      </c>
      <c r="H11">
        <v>7</v>
      </c>
      <c r="I11">
        <v>6</v>
      </c>
      <c r="J11">
        <v>7.5</v>
      </c>
      <c r="K11">
        <v>6</v>
      </c>
      <c r="L11">
        <v>7</v>
      </c>
      <c r="M11">
        <v>7.5</v>
      </c>
      <c r="N11">
        <v>6.5</v>
      </c>
      <c r="O11">
        <v>14</v>
      </c>
      <c r="P11">
        <v>14</v>
      </c>
      <c r="Q11">
        <v>14</v>
      </c>
      <c r="S11">
        <v>7</v>
      </c>
      <c r="T11">
        <v>7</v>
      </c>
      <c r="U11">
        <v>7</v>
      </c>
      <c r="V11">
        <v>6.5</v>
      </c>
      <c r="W11">
        <v>7</v>
      </c>
      <c r="X11">
        <v>6</v>
      </c>
      <c r="Y11">
        <v>6.5</v>
      </c>
      <c r="Z11">
        <v>5</v>
      </c>
      <c r="AC11">
        <v>7</v>
      </c>
      <c r="AD11">
        <v>7</v>
      </c>
      <c r="AE11">
        <v>7</v>
      </c>
      <c r="AF11">
        <v>7</v>
      </c>
      <c r="AG11">
        <v>14</v>
      </c>
      <c r="AH11">
        <v>14</v>
      </c>
      <c r="AI11">
        <v>14</v>
      </c>
    </row>
    <row r="12" spans="1:35" x14ac:dyDescent="0.25">
      <c r="A12">
        <v>7.5</v>
      </c>
      <c r="B12">
        <v>7.5</v>
      </c>
      <c r="C12">
        <v>7.5</v>
      </c>
      <c r="D12">
        <v>6.5</v>
      </c>
      <c r="E12">
        <v>7.5</v>
      </c>
      <c r="F12">
        <v>7.5</v>
      </c>
      <c r="G12">
        <v>6</v>
      </c>
      <c r="H12">
        <v>7</v>
      </c>
      <c r="I12">
        <v>6</v>
      </c>
      <c r="J12">
        <v>6</v>
      </c>
      <c r="K12">
        <v>7</v>
      </c>
      <c r="L12">
        <v>7.5</v>
      </c>
      <c r="M12">
        <v>7</v>
      </c>
      <c r="N12">
        <v>7</v>
      </c>
      <c r="O12">
        <v>8</v>
      </c>
      <c r="P12">
        <v>7</v>
      </c>
      <c r="Q12">
        <v>7</v>
      </c>
      <c r="S12">
        <v>7</v>
      </c>
      <c r="T12">
        <v>6</v>
      </c>
      <c r="U12">
        <v>7</v>
      </c>
      <c r="V12">
        <v>6.5</v>
      </c>
      <c r="W12">
        <v>6</v>
      </c>
      <c r="X12">
        <v>4</v>
      </c>
      <c r="Y12">
        <v>6.5</v>
      </c>
      <c r="Z12">
        <v>7</v>
      </c>
      <c r="AC12">
        <v>14</v>
      </c>
      <c r="AD12">
        <v>16</v>
      </c>
      <c r="AE12">
        <v>13</v>
      </c>
      <c r="AF12">
        <v>13</v>
      </c>
      <c r="AG12">
        <v>7</v>
      </c>
      <c r="AH12">
        <v>7</v>
      </c>
      <c r="AI12">
        <v>6</v>
      </c>
    </row>
    <row r="13" spans="1:35" x14ac:dyDescent="0.25">
      <c r="A13">
        <v>7.5</v>
      </c>
      <c r="B13">
        <v>7</v>
      </c>
      <c r="C13">
        <v>8</v>
      </c>
      <c r="D13">
        <v>6.5</v>
      </c>
      <c r="E13">
        <v>7.5</v>
      </c>
      <c r="F13">
        <v>7</v>
      </c>
      <c r="G13">
        <v>6.5</v>
      </c>
      <c r="H13">
        <v>6.5</v>
      </c>
      <c r="I13">
        <v>7</v>
      </c>
      <c r="J13">
        <v>7.5</v>
      </c>
      <c r="K13">
        <v>4</v>
      </c>
      <c r="L13">
        <v>7</v>
      </c>
      <c r="M13">
        <v>4</v>
      </c>
      <c r="N13">
        <v>7.5</v>
      </c>
      <c r="O13">
        <v>6.5</v>
      </c>
      <c r="P13">
        <v>7</v>
      </c>
      <c r="Q13">
        <v>8</v>
      </c>
      <c r="S13">
        <v>6</v>
      </c>
      <c r="T13">
        <v>6</v>
      </c>
      <c r="U13">
        <v>7</v>
      </c>
      <c r="V13">
        <v>7</v>
      </c>
      <c r="W13">
        <v>6</v>
      </c>
      <c r="X13">
        <v>5.5</v>
      </c>
      <c r="Y13">
        <v>14</v>
      </c>
      <c r="Z13">
        <v>14</v>
      </c>
      <c r="AC13">
        <v>6</v>
      </c>
      <c r="AD13">
        <v>7</v>
      </c>
      <c r="AE13">
        <v>7</v>
      </c>
      <c r="AF13">
        <v>7</v>
      </c>
      <c r="AG13">
        <v>8</v>
      </c>
      <c r="AH13">
        <v>5</v>
      </c>
      <c r="AI13">
        <v>7.5</v>
      </c>
    </row>
    <row r="14" spans="1:35" x14ac:dyDescent="0.25">
      <c r="A14">
        <v>16</v>
      </c>
      <c r="B14">
        <v>7.5</v>
      </c>
      <c r="C14">
        <v>8</v>
      </c>
      <c r="D14">
        <v>7.5</v>
      </c>
      <c r="E14">
        <v>7.5</v>
      </c>
      <c r="F14">
        <v>7</v>
      </c>
      <c r="G14">
        <v>6</v>
      </c>
      <c r="H14">
        <v>6.5</v>
      </c>
      <c r="I14">
        <v>6</v>
      </c>
      <c r="J14">
        <v>7</v>
      </c>
      <c r="K14">
        <v>4</v>
      </c>
      <c r="L14">
        <v>7</v>
      </c>
      <c r="M14">
        <v>7</v>
      </c>
      <c r="N14">
        <v>6.5</v>
      </c>
      <c r="O14">
        <v>6</v>
      </c>
      <c r="P14">
        <v>7</v>
      </c>
      <c r="Q14">
        <v>7</v>
      </c>
      <c r="S14">
        <v>6</v>
      </c>
      <c r="T14">
        <v>6</v>
      </c>
      <c r="U14">
        <v>8</v>
      </c>
      <c r="V14">
        <v>6.5</v>
      </c>
      <c r="W14">
        <v>5</v>
      </c>
      <c r="X14">
        <v>5.5</v>
      </c>
      <c r="Y14">
        <v>7</v>
      </c>
      <c r="Z14">
        <v>6</v>
      </c>
      <c r="AC14">
        <v>7</v>
      </c>
      <c r="AD14">
        <v>7</v>
      </c>
      <c r="AE14">
        <v>6.5</v>
      </c>
      <c r="AF14">
        <v>7</v>
      </c>
      <c r="AG14">
        <v>7</v>
      </c>
      <c r="AH14">
        <v>6</v>
      </c>
      <c r="AI14">
        <v>7</v>
      </c>
    </row>
    <row r="15" spans="1:35" x14ac:dyDescent="0.25">
      <c r="A15">
        <v>15</v>
      </c>
      <c r="B15">
        <v>7.5</v>
      </c>
      <c r="C15">
        <v>8</v>
      </c>
      <c r="D15">
        <v>6.5</v>
      </c>
      <c r="E15">
        <v>7.5</v>
      </c>
      <c r="F15">
        <v>7</v>
      </c>
      <c r="G15">
        <v>6.5</v>
      </c>
      <c r="H15">
        <v>7</v>
      </c>
      <c r="I15">
        <v>6</v>
      </c>
      <c r="J15">
        <v>7.5</v>
      </c>
      <c r="K15">
        <v>5</v>
      </c>
      <c r="L15">
        <v>6.5</v>
      </c>
      <c r="M15">
        <v>6.5</v>
      </c>
      <c r="N15">
        <v>8</v>
      </c>
      <c r="O15">
        <v>5.5</v>
      </c>
      <c r="P15">
        <v>5.5</v>
      </c>
      <c r="Q15">
        <v>7</v>
      </c>
      <c r="S15">
        <v>6</v>
      </c>
      <c r="T15">
        <v>7</v>
      </c>
      <c r="U15">
        <v>7</v>
      </c>
      <c r="V15">
        <v>6.5</v>
      </c>
      <c r="W15">
        <v>11</v>
      </c>
      <c r="X15">
        <v>12</v>
      </c>
      <c r="Y15">
        <v>7</v>
      </c>
      <c r="Z15">
        <v>6</v>
      </c>
      <c r="AC15">
        <v>7</v>
      </c>
      <c r="AD15">
        <v>8</v>
      </c>
      <c r="AE15">
        <v>7</v>
      </c>
      <c r="AF15">
        <v>7</v>
      </c>
      <c r="AG15">
        <v>6.5</v>
      </c>
      <c r="AH15">
        <v>7</v>
      </c>
      <c r="AI15">
        <v>7</v>
      </c>
    </row>
    <row r="16" spans="1:35" x14ac:dyDescent="0.25">
      <c r="A16">
        <v>14</v>
      </c>
      <c r="B16">
        <v>7.5</v>
      </c>
      <c r="C16">
        <v>8</v>
      </c>
      <c r="D16">
        <v>7.5</v>
      </c>
      <c r="E16">
        <v>6</v>
      </c>
      <c r="F16">
        <v>7</v>
      </c>
      <c r="G16">
        <v>7</v>
      </c>
      <c r="H16">
        <v>7.5</v>
      </c>
      <c r="I16">
        <v>6</v>
      </c>
      <c r="J16">
        <v>6.5</v>
      </c>
      <c r="K16">
        <v>6.5</v>
      </c>
      <c r="L16">
        <v>7.5</v>
      </c>
      <c r="M16">
        <v>7</v>
      </c>
      <c r="N16">
        <v>8</v>
      </c>
      <c r="O16">
        <v>7.5</v>
      </c>
      <c r="P16">
        <v>6</v>
      </c>
      <c r="Q16">
        <v>5.5</v>
      </c>
      <c r="S16">
        <v>7</v>
      </c>
      <c r="T16">
        <v>6</v>
      </c>
      <c r="U16">
        <v>7.6</v>
      </c>
      <c r="V16">
        <v>7</v>
      </c>
      <c r="W16">
        <v>5.5</v>
      </c>
      <c r="X16">
        <v>6.5</v>
      </c>
      <c r="Y16">
        <v>13</v>
      </c>
      <c r="Z16">
        <v>5</v>
      </c>
      <c r="AC16">
        <v>5.5</v>
      </c>
      <c r="AD16">
        <v>9</v>
      </c>
      <c r="AE16">
        <v>6</v>
      </c>
      <c r="AF16">
        <v>4</v>
      </c>
      <c r="AG16">
        <v>8</v>
      </c>
      <c r="AH16">
        <v>7</v>
      </c>
      <c r="AI16">
        <v>7</v>
      </c>
    </row>
    <row r="17" spans="1:35" x14ac:dyDescent="0.25">
      <c r="A17">
        <v>15</v>
      </c>
      <c r="B17">
        <v>15</v>
      </c>
      <c r="C17">
        <v>15</v>
      </c>
      <c r="D17">
        <v>15</v>
      </c>
      <c r="E17">
        <v>15</v>
      </c>
      <c r="F17">
        <v>14</v>
      </c>
      <c r="G17">
        <v>7</v>
      </c>
      <c r="H17">
        <v>7.5</v>
      </c>
      <c r="I17">
        <v>6</v>
      </c>
      <c r="J17">
        <v>5</v>
      </c>
      <c r="K17">
        <v>7</v>
      </c>
      <c r="L17">
        <v>7.5</v>
      </c>
      <c r="M17">
        <v>7.5</v>
      </c>
      <c r="N17">
        <v>7.5</v>
      </c>
      <c r="O17">
        <v>6.5</v>
      </c>
      <c r="P17">
        <v>6</v>
      </c>
      <c r="Q17">
        <v>7</v>
      </c>
      <c r="S17">
        <v>5</v>
      </c>
      <c r="T17">
        <v>6</v>
      </c>
      <c r="U17">
        <v>7</v>
      </c>
      <c r="V17">
        <v>4</v>
      </c>
      <c r="W17">
        <v>6</v>
      </c>
      <c r="X17">
        <v>6</v>
      </c>
      <c r="Y17">
        <v>4.5</v>
      </c>
      <c r="Z17">
        <v>7</v>
      </c>
      <c r="AC17">
        <v>7</v>
      </c>
      <c r="AD17">
        <v>8</v>
      </c>
      <c r="AE17">
        <v>7</v>
      </c>
      <c r="AF17">
        <v>5.5</v>
      </c>
      <c r="AG17">
        <v>8</v>
      </c>
      <c r="AH17">
        <v>5.5</v>
      </c>
      <c r="AI17">
        <v>6</v>
      </c>
    </row>
    <row r="18" spans="1:35" x14ac:dyDescent="0.25">
      <c r="A18">
        <v>14</v>
      </c>
      <c r="B18">
        <v>13</v>
      </c>
      <c r="C18">
        <v>14</v>
      </c>
      <c r="D18">
        <v>13</v>
      </c>
      <c r="E18">
        <v>13</v>
      </c>
      <c r="F18">
        <v>13</v>
      </c>
      <c r="G18">
        <v>7</v>
      </c>
      <c r="H18">
        <v>15</v>
      </c>
      <c r="I18">
        <v>7</v>
      </c>
      <c r="J18">
        <v>5</v>
      </c>
      <c r="K18">
        <v>5</v>
      </c>
      <c r="L18">
        <v>7.5</v>
      </c>
      <c r="M18">
        <v>7.5</v>
      </c>
      <c r="N18">
        <v>7.5</v>
      </c>
      <c r="O18">
        <v>6</v>
      </c>
      <c r="P18">
        <v>7</v>
      </c>
      <c r="Q18">
        <v>7</v>
      </c>
      <c r="S18">
        <v>6</v>
      </c>
      <c r="T18">
        <v>7</v>
      </c>
      <c r="U18">
        <v>7</v>
      </c>
      <c r="V18">
        <v>6</v>
      </c>
      <c r="W18">
        <v>7</v>
      </c>
      <c r="X18">
        <v>6</v>
      </c>
      <c r="Y18">
        <v>7</v>
      </c>
      <c r="Z18">
        <v>6</v>
      </c>
      <c r="AC18">
        <v>6</v>
      </c>
      <c r="AD18">
        <v>7</v>
      </c>
      <c r="AE18">
        <v>6.5</v>
      </c>
      <c r="AF18">
        <v>7</v>
      </c>
      <c r="AG18">
        <v>7</v>
      </c>
      <c r="AH18">
        <v>3</v>
      </c>
      <c r="AI18">
        <v>5</v>
      </c>
    </row>
    <row r="19" spans="1:35" x14ac:dyDescent="0.25">
      <c r="A19">
        <f>SUM(A14:A18)</f>
        <v>74</v>
      </c>
      <c r="B19">
        <v>15</v>
      </c>
      <c r="C19">
        <v>15</v>
      </c>
      <c r="D19">
        <v>14</v>
      </c>
      <c r="E19">
        <v>15</v>
      </c>
      <c r="F19">
        <v>14</v>
      </c>
      <c r="G19">
        <v>7</v>
      </c>
      <c r="H19">
        <v>13</v>
      </c>
      <c r="I19">
        <v>5.5</v>
      </c>
      <c r="J19">
        <v>7</v>
      </c>
      <c r="K19">
        <v>6</v>
      </c>
      <c r="L19">
        <v>7.5</v>
      </c>
      <c r="M19">
        <v>7.5</v>
      </c>
      <c r="N19">
        <v>7.5</v>
      </c>
      <c r="O19">
        <v>6.5</v>
      </c>
      <c r="P19">
        <v>7</v>
      </c>
      <c r="Q19">
        <v>7</v>
      </c>
      <c r="S19">
        <v>6.5</v>
      </c>
      <c r="T19">
        <v>6</v>
      </c>
      <c r="U19">
        <v>7</v>
      </c>
      <c r="V19">
        <v>4.5</v>
      </c>
      <c r="W19">
        <v>7</v>
      </c>
      <c r="X19">
        <v>5</v>
      </c>
      <c r="Y19">
        <v>10</v>
      </c>
      <c r="Z19">
        <v>5.5</v>
      </c>
      <c r="AC19">
        <v>6</v>
      </c>
      <c r="AD19">
        <v>8</v>
      </c>
      <c r="AE19">
        <v>6</v>
      </c>
      <c r="AF19">
        <v>7</v>
      </c>
      <c r="AG19">
        <v>9</v>
      </c>
      <c r="AH19">
        <v>4</v>
      </c>
      <c r="AI19">
        <v>7</v>
      </c>
    </row>
    <row r="20" spans="1:35" x14ac:dyDescent="0.25">
      <c r="A20">
        <f>SUM(A2:A18)</f>
        <v>168</v>
      </c>
      <c r="B20">
        <v>15</v>
      </c>
      <c r="C20">
        <v>15</v>
      </c>
      <c r="D20">
        <v>14</v>
      </c>
      <c r="E20">
        <v>14</v>
      </c>
      <c r="F20">
        <v>13</v>
      </c>
      <c r="G20">
        <v>6.5</v>
      </c>
      <c r="H20">
        <v>14</v>
      </c>
      <c r="I20">
        <v>5.5</v>
      </c>
      <c r="J20">
        <v>6.5</v>
      </c>
      <c r="K20">
        <v>5</v>
      </c>
      <c r="L20">
        <v>6.5</v>
      </c>
      <c r="M20">
        <v>7</v>
      </c>
      <c r="N20">
        <v>6.5</v>
      </c>
      <c r="O20">
        <v>7</v>
      </c>
      <c r="P20">
        <v>7</v>
      </c>
      <c r="Q20">
        <v>8</v>
      </c>
      <c r="S20">
        <v>6</v>
      </c>
      <c r="T20">
        <v>6.5</v>
      </c>
      <c r="U20">
        <v>7</v>
      </c>
      <c r="V20">
        <v>6</v>
      </c>
      <c r="W20">
        <v>7</v>
      </c>
      <c r="X20">
        <v>7</v>
      </c>
      <c r="Y20">
        <v>7</v>
      </c>
      <c r="Z20">
        <v>4.5</v>
      </c>
      <c r="AC20">
        <v>5.5</v>
      </c>
      <c r="AD20">
        <v>8</v>
      </c>
      <c r="AE20">
        <v>7</v>
      </c>
      <c r="AF20">
        <v>7</v>
      </c>
      <c r="AG20">
        <v>6.5</v>
      </c>
      <c r="AH20">
        <v>7</v>
      </c>
      <c r="AI20">
        <v>7</v>
      </c>
    </row>
    <row r="21" spans="1:35" x14ac:dyDescent="0.25">
      <c r="B21">
        <f>SUM(B17:B20)</f>
        <v>58</v>
      </c>
      <c r="C21">
        <f>SUM(C17:C20)</f>
        <v>59</v>
      </c>
      <c r="D21">
        <f>SUM(D17:D20)</f>
        <v>56</v>
      </c>
      <c r="E21">
        <f t="shared" ref="E21:F21" si="0">SUM(E17:E20)</f>
        <v>57</v>
      </c>
      <c r="F21">
        <f t="shared" si="0"/>
        <v>54</v>
      </c>
      <c r="G21">
        <v>7</v>
      </c>
      <c r="H21">
        <v>15</v>
      </c>
      <c r="I21">
        <v>7</v>
      </c>
      <c r="J21">
        <v>7.5</v>
      </c>
      <c r="K21">
        <v>7</v>
      </c>
      <c r="L21">
        <v>6.5</v>
      </c>
      <c r="M21">
        <v>6.5</v>
      </c>
      <c r="N21">
        <v>6.5</v>
      </c>
      <c r="O21">
        <v>5.5</v>
      </c>
      <c r="P21">
        <v>6</v>
      </c>
      <c r="Q21">
        <v>7</v>
      </c>
      <c r="S21">
        <v>6.5</v>
      </c>
      <c r="T21">
        <v>5</v>
      </c>
      <c r="U21">
        <v>7</v>
      </c>
      <c r="V21">
        <v>5</v>
      </c>
      <c r="W21">
        <v>5.5</v>
      </c>
      <c r="X21">
        <v>5.5</v>
      </c>
      <c r="Y21">
        <v>4.5</v>
      </c>
      <c r="Z21">
        <v>6</v>
      </c>
      <c r="AC21">
        <v>6</v>
      </c>
      <c r="AD21">
        <v>9</v>
      </c>
      <c r="AE21">
        <v>6.5</v>
      </c>
      <c r="AF21">
        <v>7</v>
      </c>
      <c r="AG21">
        <v>8</v>
      </c>
      <c r="AH21">
        <v>6</v>
      </c>
      <c r="AI21">
        <v>6.5</v>
      </c>
    </row>
    <row r="22" spans="1:35" x14ac:dyDescent="0.25">
      <c r="A22">
        <v>230</v>
      </c>
      <c r="B22">
        <f>SUM(B2:B20)</f>
        <v>174</v>
      </c>
      <c r="C22">
        <f>SUM(C2:C20)</f>
        <v>177</v>
      </c>
      <c r="D22">
        <f>SUM(D2:D20)</f>
        <v>168</v>
      </c>
      <c r="E22">
        <f t="shared" ref="E22:F22" si="1">SUM(E2:E20)</f>
        <v>169.5</v>
      </c>
      <c r="F22">
        <f t="shared" si="1"/>
        <v>163.5</v>
      </c>
      <c r="G22">
        <v>6.5</v>
      </c>
      <c r="H22">
        <f>SUM(H2:H21)</f>
        <v>170</v>
      </c>
      <c r="I22">
        <v>15</v>
      </c>
      <c r="J22">
        <v>15</v>
      </c>
      <c r="K22">
        <v>14</v>
      </c>
      <c r="L22">
        <v>7</v>
      </c>
      <c r="M22">
        <v>7</v>
      </c>
      <c r="N22">
        <v>7</v>
      </c>
      <c r="O22">
        <v>7</v>
      </c>
      <c r="P22">
        <v>7</v>
      </c>
      <c r="Q22">
        <v>7</v>
      </c>
      <c r="S22">
        <v>14</v>
      </c>
      <c r="T22">
        <v>13</v>
      </c>
      <c r="U22">
        <v>14</v>
      </c>
      <c r="V22">
        <v>12</v>
      </c>
      <c r="W22">
        <v>7.5</v>
      </c>
      <c r="X22">
        <v>7</v>
      </c>
      <c r="Y22">
        <v>7</v>
      </c>
      <c r="Z22">
        <v>6.5</v>
      </c>
      <c r="AC22">
        <v>7</v>
      </c>
      <c r="AD22">
        <v>16</v>
      </c>
      <c r="AE22">
        <v>14</v>
      </c>
      <c r="AF22">
        <v>14</v>
      </c>
      <c r="AG22">
        <v>6</v>
      </c>
      <c r="AH22">
        <v>6</v>
      </c>
      <c r="AI22">
        <v>7</v>
      </c>
    </row>
    <row r="23" spans="1:35" x14ac:dyDescent="0.25">
      <c r="A23">
        <f>A20/A22*100</f>
        <v>73.043478260869563</v>
      </c>
      <c r="B23">
        <v>240</v>
      </c>
      <c r="C23">
        <v>240</v>
      </c>
      <c r="D23">
        <v>240</v>
      </c>
      <c r="E23">
        <v>240</v>
      </c>
      <c r="F23">
        <v>240</v>
      </c>
      <c r="G23">
        <v>7</v>
      </c>
      <c r="H23">
        <v>240</v>
      </c>
      <c r="I23">
        <v>12</v>
      </c>
      <c r="J23">
        <v>14</v>
      </c>
      <c r="K23">
        <v>12</v>
      </c>
      <c r="L23">
        <v>7</v>
      </c>
      <c r="M23">
        <v>7</v>
      </c>
      <c r="N23">
        <v>7.5</v>
      </c>
      <c r="O23">
        <v>7</v>
      </c>
      <c r="P23">
        <v>5</v>
      </c>
      <c r="Q23">
        <v>8</v>
      </c>
      <c r="S23">
        <v>7</v>
      </c>
      <c r="T23">
        <v>7</v>
      </c>
      <c r="U23">
        <v>6.5</v>
      </c>
      <c r="V23">
        <v>7</v>
      </c>
      <c r="W23">
        <v>7</v>
      </c>
      <c r="X23">
        <v>3</v>
      </c>
      <c r="Y23">
        <v>4.5</v>
      </c>
      <c r="Z23">
        <v>5.5</v>
      </c>
      <c r="AC23">
        <v>7</v>
      </c>
      <c r="AD23">
        <v>16</v>
      </c>
      <c r="AE23">
        <v>12</v>
      </c>
      <c r="AF23">
        <v>12</v>
      </c>
      <c r="AG23">
        <v>9</v>
      </c>
      <c r="AH23">
        <v>7</v>
      </c>
      <c r="AI23">
        <v>7</v>
      </c>
    </row>
    <row r="24" spans="1:35" x14ac:dyDescent="0.25">
      <c r="B24">
        <f>B22/B23*100</f>
        <v>72.5</v>
      </c>
      <c r="C24">
        <f>C22/C23*100</f>
        <v>73.75</v>
      </c>
      <c r="D24">
        <f>D22/D23*100</f>
        <v>70</v>
      </c>
      <c r="E24">
        <f t="shared" ref="E24:F24" si="2">E22/E23*100</f>
        <v>70.625</v>
      </c>
      <c r="F24">
        <f t="shared" si="2"/>
        <v>68.125</v>
      </c>
      <c r="G24">
        <v>7</v>
      </c>
      <c r="H24">
        <f>H22/H23*100</f>
        <v>70.833333333333343</v>
      </c>
      <c r="I24">
        <v>13</v>
      </c>
      <c r="J24">
        <v>14</v>
      </c>
      <c r="K24">
        <v>13</v>
      </c>
      <c r="L24">
        <v>7.5</v>
      </c>
      <c r="M24">
        <v>7.5</v>
      </c>
      <c r="N24">
        <v>7.5</v>
      </c>
      <c r="O24">
        <v>14</v>
      </c>
      <c r="P24">
        <v>14</v>
      </c>
      <c r="Q24">
        <v>15</v>
      </c>
      <c r="S24">
        <v>7</v>
      </c>
      <c r="T24">
        <v>7</v>
      </c>
      <c r="U24">
        <v>7</v>
      </c>
      <c r="V24">
        <v>7</v>
      </c>
      <c r="W24">
        <v>7</v>
      </c>
      <c r="X24">
        <v>4.5</v>
      </c>
      <c r="Y24">
        <v>7</v>
      </c>
      <c r="Z24">
        <v>6</v>
      </c>
      <c r="AC24">
        <v>3</v>
      </c>
      <c r="AD24">
        <v>14</v>
      </c>
      <c r="AE24">
        <v>12</v>
      </c>
      <c r="AF24">
        <v>12</v>
      </c>
      <c r="AG24">
        <v>8</v>
      </c>
      <c r="AH24">
        <v>5.5</v>
      </c>
      <c r="AI24">
        <v>7</v>
      </c>
    </row>
    <row r="25" spans="1:35" x14ac:dyDescent="0.25">
      <c r="G25">
        <v>7</v>
      </c>
      <c r="I25">
        <v>13</v>
      </c>
      <c r="J25">
        <v>15</v>
      </c>
      <c r="K25">
        <v>13</v>
      </c>
      <c r="L25">
        <v>7</v>
      </c>
      <c r="M25">
        <v>7</v>
      </c>
      <c r="N25">
        <v>7.5</v>
      </c>
      <c r="O25">
        <v>12</v>
      </c>
      <c r="P25">
        <v>12</v>
      </c>
      <c r="Q25">
        <v>14</v>
      </c>
      <c r="S25">
        <v>8</v>
      </c>
      <c r="T25">
        <v>7</v>
      </c>
      <c r="U25">
        <v>7</v>
      </c>
      <c r="V25">
        <v>5.5</v>
      </c>
      <c r="W25">
        <v>7</v>
      </c>
      <c r="X25">
        <v>5.5</v>
      </c>
      <c r="Y25">
        <v>7.5</v>
      </c>
      <c r="Z25">
        <v>6</v>
      </c>
      <c r="AC25">
        <v>1</v>
      </c>
      <c r="AD25">
        <v>16</v>
      </c>
      <c r="AE25">
        <v>14</v>
      </c>
      <c r="AF25">
        <v>14</v>
      </c>
      <c r="AG25">
        <v>8</v>
      </c>
      <c r="AH25">
        <v>6</v>
      </c>
      <c r="AI25">
        <v>7</v>
      </c>
    </row>
    <row r="26" spans="1:35" x14ac:dyDescent="0.25">
      <c r="AD26">
        <f>SUM(AD22:AD25)</f>
        <v>62</v>
      </c>
      <c r="AE26">
        <f t="shared" ref="AE26:AF26" si="3">SUM(AE22:AE25)</f>
        <v>52</v>
      </c>
      <c r="AF26">
        <f t="shared" si="3"/>
        <v>52</v>
      </c>
      <c r="AG26">
        <v>8</v>
      </c>
      <c r="AH26">
        <v>7</v>
      </c>
      <c r="AI26">
        <v>7</v>
      </c>
    </row>
    <row r="27" spans="1:35" x14ac:dyDescent="0.25">
      <c r="L27">
        <f>SUM(L17:L25)</f>
        <v>64</v>
      </c>
      <c r="M27">
        <f t="shared" ref="M27:N27" si="4">SUM(M17:M25)</f>
        <v>64.5</v>
      </c>
      <c r="N27">
        <f t="shared" si="4"/>
        <v>65</v>
      </c>
      <c r="O27">
        <v>13</v>
      </c>
      <c r="P27">
        <v>12</v>
      </c>
      <c r="Q27">
        <v>14</v>
      </c>
      <c r="S27">
        <v>7</v>
      </c>
      <c r="T27">
        <v>7</v>
      </c>
      <c r="U27">
        <v>7</v>
      </c>
      <c r="V27">
        <v>5</v>
      </c>
      <c r="W27">
        <v>6</v>
      </c>
      <c r="X27">
        <v>5</v>
      </c>
      <c r="Y27">
        <v>8</v>
      </c>
      <c r="Z27">
        <v>4</v>
      </c>
      <c r="AC27">
        <v>7</v>
      </c>
      <c r="AD27">
        <f>SUM(AD2:AD25)</f>
        <v>220</v>
      </c>
      <c r="AE27">
        <f t="shared" ref="AE27:AF27" si="5">SUM(AE2:AE25)</f>
        <v>189</v>
      </c>
      <c r="AF27">
        <f t="shared" si="5"/>
        <v>189</v>
      </c>
      <c r="AG27">
        <v>16</v>
      </c>
      <c r="AH27">
        <v>13</v>
      </c>
      <c r="AI27">
        <v>14</v>
      </c>
    </row>
    <row r="28" spans="1:35" x14ac:dyDescent="0.25">
      <c r="I28">
        <f>SUM(I22:I25)</f>
        <v>53</v>
      </c>
      <c r="J28">
        <f t="shared" ref="J28:K28" si="6">SUM(J22:J25)</f>
        <v>58</v>
      </c>
      <c r="K28">
        <f t="shared" si="6"/>
        <v>52</v>
      </c>
      <c r="L28">
        <f>SUM(L2:L25)</f>
        <v>170.5</v>
      </c>
      <c r="M28">
        <f t="shared" ref="M28:N28" si="7">SUM(M2:M25)</f>
        <v>165</v>
      </c>
      <c r="N28">
        <f t="shared" si="7"/>
        <v>172.5</v>
      </c>
      <c r="O28">
        <v>14</v>
      </c>
      <c r="P28">
        <v>14</v>
      </c>
      <c r="Q28">
        <v>16</v>
      </c>
      <c r="S28">
        <v>14</v>
      </c>
      <c r="T28">
        <v>14</v>
      </c>
      <c r="U28">
        <v>15</v>
      </c>
      <c r="V28">
        <v>13</v>
      </c>
      <c r="W28">
        <v>6</v>
      </c>
      <c r="X28">
        <v>6</v>
      </c>
      <c r="Y28">
        <v>7</v>
      </c>
      <c r="Z28">
        <v>6</v>
      </c>
      <c r="AC28">
        <v>7</v>
      </c>
      <c r="AD28">
        <v>290</v>
      </c>
      <c r="AE28">
        <v>290</v>
      </c>
      <c r="AF28">
        <v>290</v>
      </c>
      <c r="AG28">
        <v>16</v>
      </c>
      <c r="AH28">
        <v>12</v>
      </c>
      <c r="AI28">
        <v>12</v>
      </c>
    </row>
    <row r="29" spans="1:35" x14ac:dyDescent="0.25">
      <c r="O29">
        <f>SUM(O24:O28)</f>
        <v>53</v>
      </c>
      <c r="P29">
        <f t="shared" ref="P29:R29" si="8">SUM(P24:P28)</f>
        <v>52</v>
      </c>
      <c r="Q29">
        <f t="shared" si="8"/>
        <v>59</v>
      </c>
      <c r="R29">
        <f t="shared" si="8"/>
        <v>0</v>
      </c>
      <c r="S29">
        <v>12</v>
      </c>
      <c r="T29">
        <v>12</v>
      </c>
      <c r="U29">
        <v>14</v>
      </c>
      <c r="V29">
        <v>12</v>
      </c>
      <c r="W29">
        <v>5.5</v>
      </c>
      <c r="X29">
        <v>6</v>
      </c>
      <c r="Y29">
        <v>6.5</v>
      </c>
      <c r="Z29">
        <v>5</v>
      </c>
      <c r="AC29">
        <v>6</v>
      </c>
      <c r="AD29">
        <f>AD27/AD28*100</f>
        <v>75.862068965517238</v>
      </c>
      <c r="AE29">
        <f t="shared" ref="AE29:AF29" si="9">AE27/AE28*100</f>
        <v>65.172413793103445</v>
      </c>
      <c r="AF29">
        <f t="shared" si="9"/>
        <v>65.172413793103445</v>
      </c>
      <c r="AG29">
        <v>14</v>
      </c>
      <c r="AH29">
        <v>12</v>
      </c>
      <c r="AI29">
        <v>14</v>
      </c>
    </row>
    <row r="30" spans="1:35" x14ac:dyDescent="0.25">
      <c r="G30">
        <f>SUM(G17:G25)</f>
        <v>62</v>
      </c>
      <c r="I30">
        <f>SUM(I2:I25)</f>
        <v>183.5</v>
      </c>
      <c r="J30">
        <f t="shared" ref="J30:K30" si="10">SUM(J2:J25)</f>
        <v>199.5</v>
      </c>
      <c r="K30">
        <f t="shared" si="10"/>
        <v>174</v>
      </c>
      <c r="L30">
        <v>240</v>
      </c>
      <c r="M30">
        <v>240</v>
      </c>
      <c r="N30">
        <v>240</v>
      </c>
      <c r="O30">
        <f>SUM(O2:O28)</f>
        <v>208</v>
      </c>
      <c r="P30">
        <f t="shared" ref="P30:R30" si="11">SUM(P2:P28)</f>
        <v>200.5</v>
      </c>
      <c r="Q30">
        <f t="shared" si="11"/>
        <v>222.5</v>
      </c>
      <c r="R30">
        <f t="shared" si="11"/>
        <v>0</v>
      </c>
      <c r="S30">
        <v>12</v>
      </c>
      <c r="T30">
        <v>12</v>
      </c>
      <c r="U30">
        <v>14</v>
      </c>
      <c r="V30">
        <v>11</v>
      </c>
      <c r="W30">
        <v>6</v>
      </c>
      <c r="X30">
        <v>6.5</v>
      </c>
      <c r="Y30">
        <v>12</v>
      </c>
      <c r="Z30">
        <v>7</v>
      </c>
      <c r="AC30">
        <v>10</v>
      </c>
      <c r="AG30">
        <v>17</v>
      </c>
      <c r="AH30">
        <v>14</v>
      </c>
      <c r="AI30">
        <v>14</v>
      </c>
    </row>
    <row r="31" spans="1:35" x14ac:dyDescent="0.25">
      <c r="AG31">
        <f>SUM(AG27:AG30)</f>
        <v>63</v>
      </c>
      <c r="AH31">
        <f t="shared" ref="AH31:AI31" si="12">SUM(AH27:AH30)</f>
        <v>51</v>
      </c>
      <c r="AI31">
        <f t="shared" si="12"/>
        <v>54</v>
      </c>
    </row>
    <row r="32" spans="1:35" x14ac:dyDescent="0.25">
      <c r="G32">
        <f>SUM(G2:G25)</f>
        <v>161.5</v>
      </c>
      <c r="I32">
        <v>280</v>
      </c>
      <c r="J32">
        <v>280</v>
      </c>
      <c r="K32">
        <v>280</v>
      </c>
      <c r="L32">
        <f>L28/L30*100</f>
        <v>71.041666666666671</v>
      </c>
      <c r="M32">
        <f t="shared" ref="M32:N32" si="13">M28/M30*100</f>
        <v>68.75</v>
      </c>
      <c r="N32">
        <f t="shared" si="13"/>
        <v>71.875</v>
      </c>
      <c r="O32">
        <v>310</v>
      </c>
      <c r="P32">
        <v>310</v>
      </c>
      <c r="Q32">
        <v>310</v>
      </c>
      <c r="R32">
        <v>310</v>
      </c>
      <c r="S32">
        <v>13</v>
      </c>
      <c r="T32">
        <v>13</v>
      </c>
      <c r="U32">
        <v>16</v>
      </c>
      <c r="V32">
        <v>13</v>
      </c>
      <c r="W32">
        <v>7</v>
      </c>
      <c r="X32">
        <v>6.5</v>
      </c>
      <c r="Y32">
        <v>14</v>
      </c>
      <c r="Z32">
        <v>7.5</v>
      </c>
      <c r="AC32">
        <v>13</v>
      </c>
      <c r="AG32">
        <f>SUM(AG2:AG30)</f>
        <v>257.5</v>
      </c>
      <c r="AH32">
        <f t="shared" ref="AH32:AI32" si="14">SUM(AH2:AH30)</f>
        <v>208.5</v>
      </c>
      <c r="AI32">
        <f t="shared" si="14"/>
        <v>230</v>
      </c>
    </row>
    <row r="33" spans="7:35" x14ac:dyDescent="0.25">
      <c r="AC33">
        <f>SUM(AC28:AC32)</f>
        <v>36</v>
      </c>
      <c r="AG33">
        <v>340</v>
      </c>
      <c r="AH33">
        <v>340</v>
      </c>
      <c r="AI33">
        <v>340</v>
      </c>
    </row>
    <row r="34" spans="7:35" x14ac:dyDescent="0.25">
      <c r="Y34">
        <f>SUM(Y28:Y32)</f>
        <v>39.5</v>
      </c>
      <c r="Z34">
        <v>13</v>
      </c>
      <c r="AC34">
        <f>SUM(AC2:AC32)</f>
        <v>203</v>
      </c>
      <c r="AG34">
        <f>AG32/AG33*100</f>
        <v>75.735294117647058</v>
      </c>
      <c r="AH34">
        <f t="shared" ref="AH34:AI34" si="15">AH32/AH33*100</f>
        <v>61.32352941176471</v>
      </c>
      <c r="AI34">
        <f t="shared" si="15"/>
        <v>67.64705882352942</v>
      </c>
    </row>
    <row r="35" spans="7:35" x14ac:dyDescent="0.25">
      <c r="S35">
        <f>SUM(S28:S32)</f>
        <v>51</v>
      </c>
      <c r="T35">
        <f t="shared" ref="T35:V35" si="16">SUM(T28:T32)</f>
        <v>51</v>
      </c>
      <c r="U35">
        <f t="shared" si="16"/>
        <v>59</v>
      </c>
      <c r="V35">
        <f t="shared" si="16"/>
        <v>49</v>
      </c>
      <c r="W35">
        <v>6</v>
      </c>
      <c r="X35">
        <v>6</v>
      </c>
      <c r="Y35">
        <v>219</v>
      </c>
      <c r="Z35">
        <v>12</v>
      </c>
      <c r="AC35">
        <v>340</v>
      </c>
    </row>
    <row r="36" spans="7:35" x14ac:dyDescent="0.25">
      <c r="G36">
        <v>240</v>
      </c>
      <c r="I36">
        <f>I30/I32*100</f>
        <v>65.535714285714292</v>
      </c>
      <c r="J36">
        <f t="shared" ref="J36:K36" si="17">J30/J32*100</f>
        <v>71.25</v>
      </c>
      <c r="K36">
        <f t="shared" si="17"/>
        <v>62.142857142857146</v>
      </c>
      <c r="O36">
        <f>O30/O32*100</f>
        <v>67.096774193548399</v>
      </c>
      <c r="P36">
        <f>P30/P32*100</f>
        <v>64.677419354838705</v>
      </c>
      <c r="Q36">
        <f>Q30/Q32*100</f>
        <v>71.774193548387103</v>
      </c>
      <c r="R36">
        <f>R30/R32*100</f>
        <v>0</v>
      </c>
      <c r="S36">
        <f>SUM(S2:S32)</f>
        <v>216.5</v>
      </c>
      <c r="T36">
        <f t="shared" ref="T36:V36" si="18">SUM(T2:T32)</f>
        <v>215</v>
      </c>
      <c r="U36">
        <f t="shared" si="18"/>
        <v>243.2</v>
      </c>
      <c r="V36">
        <f t="shared" si="18"/>
        <v>209</v>
      </c>
      <c r="W36">
        <v>12</v>
      </c>
      <c r="X36">
        <v>12</v>
      </c>
      <c r="Y36">
        <v>340</v>
      </c>
      <c r="Z36">
        <v>11</v>
      </c>
      <c r="AC36">
        <f>AC34/AC35*100</f>
        <v>59.705882352941174</v>
      </c>
    </row>
    <row r="37" spans="7:35" x14ac:dyDescent="0.25">
      <c r="G37">
        <f>G32/G36*100</f>
        <v>67.291666666666671</v>
      </c>
      <c r="S37">
        <v>340</v>
      </c>
      <c r="T37">
        <v>340</v>
      </c>
      <c r="U37">
        <v>340</v>
      </c>
      <c r="V37">
        <v>340</v>
      </c>
      <c r="W37">
        <v>13</v>
      </c>
      <c r="X37">
        <v>12</v>
      </c>
      <c r="Y37">
        <f>Y35/Y36*100</f>
        <v>64.411764705882362</v>
      </c>
      <c r="Z37">
        <v>13</v>
      </c>
    </row>
    <row r="38" spans="7:35" x14ac:dyDescent="0.25">
      <c r="Z38">
        <f>SUM(Z34:Z37)</f>
        <v>49</v>
      </c>
      <c r="AA38">
        <f t="shared" ref="AA38:AB38" si="19">SUM(AA34:AA37)</f>
        <v>0</v>
      </c>
      <c r="AB38">
        <f t="shared" si="19"/>
        <v>0</v>
      </c>
    </row>
    <row r="39" spans="7:35" x14ac:dyDescent="0.25">
      <c r="W39">
        <f>SUM(W32:W37)</f>
        <v>38</v>
      </c>
      <c r="X39">
        <f>SUM(X32:X37)</f>
        <v>36.5</v>
      </c>
      <c r="Y39">
        <v>6</v>
      </c>
      <c r="Z39">
        <f>SUM(Z2:Z37)</f>
        <v>225.5</v>
      </c>
      <c r="AA39">
        <f t="shared" ref="AA39:AB39" si="20">SUM(AA2:AA37)</f>
        <v>0</v>
      </c>
      <c r="AB39">
        <f t="shared" si="20"/>
        <v>0</v>
      </c>
    </row>
    <row r="40" spans="7:35" x14ac:dyDescent="0.25">
      <c r="S40">
        <f>S36/S37*100</f>
        <v>63.67647058823529</v>
      </c>
      <c r="T40">
        <f t="shared" ref="T40:V40" si="21">T36/T37*100</f>
        <v>63.235294117647058</v>
      </c>
      <c r="U40">
        <f t="shared" si="21"/>
        <v>71.52941176470587</v>
      </c>
      <c r="V40">
        <f t="shared" si="21"/>
        <v>61.470588235294123</v>
      </c>
      <c r="W40">
        <f>SUM(W2:W37)</f>
        <v>233.5</v>
      </c>
      <c r="X40">
        <f>SUM(X2:X37)</f>
        <v>215.5</v>
      </c>
      <c r="Z40">
        <v>380</v>
      </c>
      <c r="AA40">
        <v>380</v>
      </c>
      <c r="AB40">
        <v>380</v>
      </c>
    </row>
    <row r="41" spans="7:35" x14ac:dyDescent="0.25">
      <c r="W41">
        <v>370</v>
      </c>
      <c r="X41">
        <v>370</v>
      </c>
      <c r="Z41">
        <f>Z39/380*100</f>
        <v>59.342105263157897</v>
      </c>
      <c r="AA41">
        <f t="shared" ref="AA41:AB41" si="22">AA39/380*100</f>
        <v>0</v>
      </c>
      <c r="AB41">
        <f t="shared" si="22"/>
        <v>0</v>
      </c>
    </row>
    <row r="42" spans="7:35" x14ac:dyDescent="0.25">
      <c r="W42">
        <f>W40/W41*100</f>
        <v>63.108108108108105</v>
      </c>
      <c r="X42">
        <f>X40/X41*100</f>
        <v>58.243243243243249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2016-03-30T10:44:36Z</cp:lastPrinted>
  <dcterms:created xsi:type="dcterms:W3CDTF">2016-03-28T17:05:27Z</dcterms:created>
  <dcterms:modified xsi:type="dcterms:W3CDTF">2016-03-30T16:48:24Z</dcterms:modified>
</cp:coreProperties>
</file>