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11835"/>
  </bookViews>
  <sheets>
    <sheet name="Beaver Hall  Dressage Sat 8th O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M17" i="2" l="1"/>
  <c r="AM15" i="2"/>
  <c r="AK31" i="2"/>
  <c r="AL31" i="2"/>
  <c r="AK32" i="2"/>
  <c r="AL32" i="2"/>
  <c r="AK34" i="2"/>
  <c r="AL34" i="2"/>
  <c r="H40" i="1"/>
  <c r="H39" i="1"/>
  <c r="H41" i="1"/>
  <c r="H37" i="1"/>
  <c r="H38" i="1"/>
  <c r="AH31" i="2"/>
  <c r="AI31" i="2"/>
  <c r="AJ31" i="2"/>
  <c r="AG31" i="2"/>
  <c r="AH32" i="2"/>
  <c r="AH34" i="2" s="1"/>
  <c r="AI32" i="2"/>
  <c r="AI34" i="2" s="1"/>
  <c r="AJ32" i="2"/>
  <c r="AJ34" i="2" s="1"/>
  <c r="AG34" i="2"/>
  <c r="AG32" i="2"/>
  <c r="H33" i="1"/>
  <c r="H34" i="1"/>
  <c r="H32" i="1"/>
  <c r="H31" i="1"/>
  <c r="AA28" i="2"/>
  <c r="AB28" i="2"/>
  <c r="AC28" i="2"/>
  <c r="AD28" i="2"/>
  <c r="AE28" i="2"/>
  <c r="AF28" i="2"/>
  <c r="Z28" i="2"/>
  <c r="AA29" i="2"/>
  <c r="AA32" i="2" s="1"/>
  <c r="AB29" i="2"/>
  <c r="AB32" i="2" s="1"/>
  <c r="AC29" i="2"/>
  <c r="AC32" i="2" s="1"/>
  <c r="AD29" i="2"/>
  <c r="AE29" i="2"/>
  <c r="AF29" i="2"/>
  <c r="AD32" i="2"/>
  <c r="AE32" i="2"/>
  <c r="AF32" i="2"/>
  <c r="Z32" i="2"/>
  <c r="Z29" i="2"/>
  <c r="H25" i="1"/>
  <c r="H27" i="1"/>
  <c r="H26" i="1"/>
  <c r="H28" i="1"/>
  <c r="T21" i="2"/>
  <c r="U21" i="2"/>
  <c r="V21" i="2"/>
  <c r="W21" i="2"/>
  <c r="X21" i="2"/>
  <c r="S21" i="2"/>
  <c r="T22" i="2"/>
  <c r="U22" i="2"/>
  <c r="U24" i="2" s="1"/>
  <c r="V22" i="2"/>
  <c r="V24" i="2" s="1"/>
  <c r="W22" i="2"/>
  <c r="X22" i="2"/>
  <c r="Y22" i="2"/>
  <c r="T24" i="2"/>
  <c r="W24" i="2"/>
  <c r="X24" i="2"/>
  <c r="Y24" i="2"/>
  <c r="S24" i="2"/>
  <c r="S22" i="2"/>
  <c r="Q24" i="2"/>
  <c r="Q27" i="2"/>
  <c r="Q25" i="2"/>
  <c r="J23" i="2"/>
  <c r="K23" i="2"/>
  <c r="L23" i="2"/>
  <c r="M23" i="2"/>
  <c r="N23" i="2"/>
  <c r="O23" i="2"/>
  <c r="P23" i="2"/>
  <c r="J25" i="2"/>
  <c r="J27" i="2" s="1"/>
  <c r="K25" i="2"/>
  <c r="L25" i="2"/>
  <c r="L27" i="2" s="1"/>
  <c r="M25" i="2"/>
  <c r="M27" i="2" s="1"/>
  <c r="N25" i="2"/>
  <c r="O25" i="2"/>
  <c r="P25" i="2"/>
  <c r="K27" i="2"/>
  <c r="N27" i="2"/>
  <c r="O27" i="2"/>
  <c r="P27" i="2"/>
  <c r="H7" i="1"/>
  <c r="H8" i="1"/>
  <c r="H10" i="1"/>
  <c r="H9" i="1"/>
  <c r="H11" i="1"/>
  <c r="H12" i="1"/>
  <c r="H13" i="1"/>
  <c r="H14" i="1"/>
  <c r="H16" i="1"/>
  <c r="H18" i="1"/>
  <c r="H17" i="1"/>
  <c r="H19" i="1"/>
  <c r="H15" i="1"/>
  <c r="H6" i="1"/>
  <c r="C23" i="2"/>
  <c r="D23" i="2"/>
  <c r="E23" i="2"/>
  <c r="F23" i="2"/>
  <c r="G23" i="2"/>
  <c r="H23" i="2"/>
  <c r="I23" i="2"/>
  <c r="B23" i="2"/>
  <c r="C25" i="2"/>
  <c r="C27" i="2" s="1"/>
  <c r="D25" i="2"/>
  <c r="D27" i="2" s="1"/>
  <c r="E25" i="2"/>
  <c r="E27" i="2" s="1"/>
  <c r="F25" i="2"/>
  <c r="F27" i="2" s="1"/>
  <c r="G25" i="2"/>
  <c r="G27" i="2" s="1"/>
  <c r="H25" i="2"/>
  <c r="H27" i="2" s="1"/>
  <c r="I25" i="2"/>
  <c r="I27" i="2" s="1"/>
  <c r="B27" i="2"/>
  <c r="B25" i="2"/>
  <c r="A20" i="2"/>
  <c r="A18" i="2"/>
</calcChain>
</file>

<file path=xl/sharedStrings.xml><?xml version="1.0" encoding="utf-8"?>
<sst xmlns="http://schemas.openxmlformats.org/spreadsheetml/2006/main" count="92" uniqueCount="46">
  <si>
    <t>Miss Sally-Ann  Smart</t>
  </si>
  <si>
    <t>Showbink G</t>
  </si>
  <si>
    <t xml:space="preserve">Miss Rebecca  Dawes </t>
  </si>
  <si>
    <t>Courtland  (jp) Grace</t>
  </si>
  <si>
    <t>Miss Katie Gordon</t>
  </si>
  <si>
    <t>Morris</t>
  </si>
  <si>
    <t>Mr S Degg</t>
  </si>
  <si>
    <t>Savannah Knights</t>
  </si>
  <si>
    <t>Miss Sarah Bailey</t>
  </si>
  <si>
    <t>Killybreen masterpiece</t>
  </si>
  <si>
    <t>Mrs Lucy McDonald</t>
  </si>
  <si>
    <t>Christiano BF Z</t>
  </si>
  <si>
    <t>Mrs Rachel Fulton</t>
  </si>
  <si>
    <t>Gordita</t>
  </si>
  <si>
    <t>Ms Helen Lowe</t>
  </si>
  <si>
    <t>Darcie</t>
  </si>
  <si>
    <t>Ms Vicky Lowe</t>
  </si>
  <si>
    <t>Darcy</t>
  </si>
  <si>
    <t>Miss Emma Painter</t>
  </si>
  <si>
    <t>Espresso II</t>
  </si>
  <si>
    <t xml:space="preserve">  </t>
  </si>
  <si>
    <t>Ms Ainnie Lilley</t>
  </si>
  <si>
    <t>Gingercake</t>
  </si>
  <si>
    <t>Ms B Thomas</t>
  </si>
  <si>
    <t>Wunderley</t>
  </si>
  <si>
    <t>Mrs Kirsty Spencer</t>
  </si>
  <si>
    <t xml:space="preserve">Lyme Park Riggeletto </t>
  </si>
  <si>
    <t>Miss Natalie Wilson</t>
  </si>
  <si>
    <t>The Con Artist</t>
  </si>
  <si>
    <t>Mrs LUCY ANNAT</t>
  </si>
  <si>
    <t>APRIL (14)</t>
  </si>
  <si>
    <t>P7</t>
  </si>
  <si>
    <t>P13Q</t>
  </si>
  <si>
    <t>P14Q</t>
  </si>
  <si>
    <t>N24</t>
  </si>
  <si>
    <t>E40</t>
  </si>
  <si>
    <t>E53Q</t>
  </si>
  <si>
    <t>NFS</t>
  </si>
  <si>
    <t>N34Q</t>
  </si>
  <si>
    <t>Jazz</t>
  </si>
  <si>
    <t>L Ince</t>
  </si>
  <si>
    <t>G</t>
  </si>
  <si>
    <t>S</t>
  </si>
  <si>
    <t>B</t>
  </si>
  <si>
    <t>Ms Evie India  Daniel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</si>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</sst>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18" fontId="0" fillId="0" borderId="10" xfId="0" applyNumberFormat="1" applyBorder="1"/>
    <xf numFmtId="18" fontId="0" fillId="33" borderId="10" xfId="0" applyNumberFormat="1" applyFill="1" applyBorder="1"/>
    <xf numFmtId="0" fontId="0" fillId="0" borderId="10" xfId="0" applyNumberFormat="1" applyBorder="1"/>
    <xf numFmtId="0" fontId="0" fillId="33" borderId="11" xfId="0" applyFill="1" applyBorder="1"/>
    <xf numFmtId="0" fontId="0" fillId="0" borderId="11" xfId="0" applyBorder="1"/>
    <xf numFmtId="0" fontId="14" fillId="0" borderId="10" xfId="0" applyFont="1" applyBorder="1"/>
    <xf numFmtId="0" fontId="18" fillId="0" borderId="10" xfId="0" applyFont="1" applyBorder="1"/>
    <xf numFmtId="0" fontId="14" fillId="0" borderId="11" xfId="0" applyFont="1" applyBorder="1"/>
    <xf numFmtId="0" fontId="18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L12" sqref="L12"/>
    </sheetView>
  </sheetViews>
  <sheetFormatPr defaultRowHeight="15" x14ac:dyDescent="0.25"/>
  <cols>
    <col min="1" max="1" width="5.375" bestFit="1" customWidth="1"/>
    <col min="2" max="2" width="2.875" bestFit="1" customWidth="1"/>
    <col min="3" max="3" width="18" bestFit="1" customWidth="1"/>
    <col min="4" max="4" width="17.375" bestFit="1" customWidth="1"/>
    <col min="5" max="5" width="2" bestFit="1" customWidth="1"/>
    <col min="6" max="6" width="5.875" bestFit="1" customWidth="1"/>
    <col min="7" max="8" width="4.875" bestFit="1" customWidth="1"/>
    <col min="9" max="9" width="2.75" customWidth="1"/>
  </cols>
  <sheetData>
    <row r="1" spans="1:9" x14ac:dyDescent="0.25">
      <c r="A1" s="2"/>
      <c r="B1" s="2"/>
      <c r="C1" s="2"/>
      <c r="D1" s="2"/>
      <c r="E1" s="7"/>
      <c r="F1" s="7"/>
      <c r="G1" s="7"/>
      <c r="H1" s="7"/>
      <c r="I1" s="7"/>
    </row>
    <row r="2" spans="1:9" x14ac:dyDescent="0.25">
      <c r="A2" s="4" t="s">
        <v>31</v>
      </c>
      <c r="B2" s="3"/>
      <c r="C2" s="3"/>
      <c r="D2" s="3"/>
      <c r="E2" s="8"/>
      <c r="F2" s="8"/>
      <c r="G2" s="8"/>
      <c r="H2" s="8"/>
      <c r="I2" s="8"/>
    </row>
    <row r="3" spans="1:9" x14ac:dyDescent="0.25">
      <c r="A3" s="4"/>
      <c r="B3" s="3">
        <v>9</v>
      </c>
      <c r="C3" s="3" t="s">
        <v>39</v>
      </c>
      <c r="D3" s="3" t="s">
        <v>40</v>
      </c>
      <c r="E3" s="8"/>
      <c r="F3" s="8">
        <v>137.5</v>
      </c>
      <c r="G3" s="8"/>
      <c r="H3" s="8">
        <v>62.5</v>
      </c>
      <c r="I3" s="8"/>
    </row>
    <row r="4" spans="1:9" x14ac:dyDescent="0.25">
      <c r="A4" s="5"/>
      <c r="B4" s="2"/>
      <c r="C4" s="2"/>
      <c r="D4" s="2"/>
      <c r="E4" s="7"/>
      <c r="F4" s="7"/>
      <c r="G4" s="7"/>
      <c r="H4" s="7"/>
      <c r="I4" s="7"/>
    </row>
    <row r="5" spans="1:9" x14ac:dyDescent="0.25">
      <c r="A5" s="4" t="s">
        <v>32</v>
      </c>
      <c r="B5" s="3"/>
      <c r="C5" s="3"/>
      <c r="D5" s="3"/>
      <c r="E5" s="8"/>
      <c r="F5" s="8"/>
      <c r="G5" s="8"/>
      <c r="H5" s="8"/>
      <c r="I5" s="8"/>
    </row>
    <row r="6" spans="1:9" x14ac:dyDescent="0.25">
      <c r="A6" s="4"/>
      <c r="B6" s="9">
        <v>4</v>
      </c>
      <c r="C6" s="10" t="s">
        <v>1</v>
      </c>
      <c r="D6" s="10" t="s">
        <v>0</v>
      </c>
      <c r="E6" s="11" t="s">
        <v>41</v>
      </c>
      <c r="F6" s="11">
        <v>201.5</v>
      </c>
      <c r="G6" s="11">
        <v>80</v>
      </c>
      <c r="H6" s="11">
        <f>F6/260*100</f>
        <v>77.5</v>
      </c>
      <c r="I6" s="11">
        <v>1</v>
      </c>
    </row>
    <row r="7" spans="1:9" x14ac:dyDescent="0.25">
      <c r="A7" s="4"/>
      <c r="B7" s="3">
        <v>11</v>
      </c>
      <c r="C7" s="10" t="s">
        <v>3</v>
      </c>
      <c r="D7" s="10" t="s">
        <v>2</v>
      </c>
      <c r="E7" s="8" t="s">
        <v>42</v>
      </c>
      <c r="F7" s="8">
        <v>191</v>
      </c>
      <c r="G7" s="8">
        <v>74</v>
      </c>
      <c r="H7" s="8">
        <f>F7/260*100</f>
        <v>73.461538461538467</v>
      </c>
      <c r="I7" s="8">
        <v>1</v>
      </c>
    </row>
    <row r="8" spans="1:9" x14ac:dyDescent="0.25">
      <c r="A8" s="4"/>
      <c r="B8" s="3">
        <v>12</v>
      </c>
      <c r="C8" s="10" t="s">
        <v>5</v>
      </c>
      <c r="D8" s="10" t="s">
        <v>4</v>
      </c>
      <c r="E8" s="8" t="s">
        <v>42</v>
      </c>
      <c r="F8" s="8">
        <v>183.5</v>
      </c>
      <c r="G8" s="8">
        <v>71</v>
      </c>
      <c r="H8" s="8">
        <f>F8/260*100</f>
        <v>70.57692307692308</v>
      </c>
      <c r="I8" s="8">
        <v>2</v>
      </c>
    </row>
    <row r="9" spans="1:9" x14ac:dyDescent="0.25">
      <c r="A9" s="4"/>
      <c r="B9" s="3">
        <v>20</v>
      </c>
      <c r="C9" s="10" t="s">
        <v>17</v>
      </c>
      <c r="D9" s="10" t="s">
        <v>44</v>
      </c>
      <c r="E9" s="8" t="s">
        <v>45</v>
      </c>
      <c r="F9" s="8">
        <v>181</v>
      </c>
      <c r="G9" s="8">
        <v>70</v>
      </c>
      <c r="H9" s="8">
        <f>F9/260*100</f>
        <v>69.615384615384613</v>
      </c>
      <c r="I9" s="8">
        <v>3</v>
      </c>
    </row>
    <row r="10" spans="1:9" x14ac:dyDescent="0.25">
      <c r="A10" s="4"/>
      <c r="B10" s="3">
        <v>13</v>
      </c>
      <c r="C10" s="10" t="s">
        <v>7</v>
      </c>
      <c r="D10" s="10" t="s">
        <v>6</v>
      </c>
      <c r="E10" s="8" t="s">
        <v>42</v>
      </c>
      <c r="F10" s="8">
        <v>172.5</v>
      </c>
      <c r="G10" s="8">
        <v>67</v>
      </c>
      <c r="H10" s="8">
        <f>F10/260*100</f>
        <v>66.34615384615384</v>
      </c>
      <c r="I10" s="8">
        <v>4</v>
      </c>
    </row>
    <row r="11" spans="1:9" x14ac:dyDescent="0.25">
      <c r="A11" s="5"/>
      <c r="B11" s="2"/>
      <c r="C11" s="12"/>
      <c r="D11" s="12"/>
      <c r="E11" s="7"/>
      <c r="F11" s="7"/>
      <c r="G11" s="7"/>
      <c r="H11" s="7">
        <f t="shared" ref="H11:H12" si="0">F11/260*100</f>
        <v>0</v>
      </c>
      <c r="I11" s="7"/>
    </row>
    <row r="12" spans="1:9" x14ac:dyDescent="0.25">
      <c r="A12" s="4" t="s">
        <v>33</v>
      </c>
      <c r="B12" s="3"/>
      <c r="C12" s="10"/>
      <c r="D12" s="10"/>
      <c r="E12" s="8"/>
      <c r="F12" s="8"/>
      <c r="G12" s="8"/>
      <c r="H12" s="8">
        <f t="shared" si="0"/>
        <v>0</v>
      </c>
      <c r="I12" s="8"/>
    </row>
    <row r="13" spans="1:9" x14ac:dyDescent="0.25">
      <c r="A13" s="4"/>
      <c r="B13" s="3">
        <v>4</v>
      </c>
      <c r="C13" s="10" t="s">
        <v>1</v>
      </c>
      <c r="D13" s="10" t="s">
        <v>0</v>
      </c>
      <c r="E13" s="8" t="s">
        <v>41</v>
      </c>
      <c r="F13" s="8">
        <v>195</v>
      </c>
      <c r="G13" s="8">
        <v>76</v>
      </c>
      <c r="H13" s="8">
        <f>F13/260*100</f>
        <v>75</v>
      </c>
      <c r="I13" s="8">
        <v>1</v>
      </c>
    </row>
    <row r="14" spans="1:9" x14ac:dyDescent="0.25">
      <c r="A14" s="4"/>
      <c r="B14" s="3">
        <v>11</v>
      </c>
      <c r="C14" s="10" t="s">
        <v>3</v>
      </c>
      <c r="D14" s="10" t="s">
        <v>2</v>
      </c>
      <c r="E14" s="8" t="s">
        <v>42</v>
      </c>
      <c r="F14" s="8">
        <v>190.5</v>
      </c>
      <c r="G14" s="8">
        <v>74</v>
      </c>
      <c r="H14" s="8">
        <f>F14/260*100</f>
        <v>73.269230769230759</v>
      </c>
      <c r="I14" s="8">
        <v>1</v>
      </c>
    </row>
    <row r="15" spans="1:9" x14ac:dyDescent="0.25">
      <c r="A15" s="4"/>
      <c r="B15" s="3">
        <v>20</v>
      </c>
      <c r="C15" s="10" t="s">
        <v>17</v>
      </c>
      <c r="D15" s="10" t="s">
        <v>44</v>
      </c>
      <c r="E15" s="8" t="s">
        <v>45</v>
      </c>
      <c r="F15" s="8">
        <v>182.7</v>
      </c>
      <c r="G15" s="8">
        <v>70</v>
      </c>
      <c r="H15" s="8">
        <f>F15/260*100</f>
        <v>70.269230769230759</v>
      </c>
      <c r="I15" s="8">
        <v>2</v>
      </c>
    </row>
    <row r="16" spans="1:9" x14ac:dyDescent="0.25">
      <c r="A16" s="4"/>
      <c r="B16" s="3">
        <v>12</v>
      </c>
      <c r="C16" s="10" t="s">
        <v>5</v>
      </c>
      <c r="D16" s="10" t="s">
        <v>4</v>
      </c>
      <c r="E16" s="8" t="s">
        <v>42</v>
      </c>
      <c r="F16" s="8">
        <v>177.5</v>
      </c>
      <c r="G16" s="8">
        <v>69</v>
      </c>
      <c r="H16" s="8">
        <f>F16/260*100</f>
        <v>68.269230769230774</v>
      </c>
      <c r="I16" s="8">
        <v>3</v>
      </c>
    </row>
    <row r="17" spans="1:9" x14ac:dyDescent="0.25">
      <c r="A17" s="4"/>
      <c r="B17" s="3">
        <v>7</v>
      </c>
      <c r="C17" s="10" t="s">
        <v>9</v>
      </c>
      <c r="D17" s="10" t="s">
        <v>8</v>
      </c>
      <c r="E17" s="8" t="s">
        <v>42</v>
      </c>
      <c r="F17" s="8">
        <v>174</v>
      </c>
      <c r="G17" s="8">
        <v>67</v>
      </c>
      <c r="H17" s="8">
        <f>F17/260*100</f>
        <v>66.92307692307692</v>
      </c>
      <c r="I17" s="8">
        <v>4</v>
      </c>
    </row>
    <row r="18" spans="1:9" x14ac:dyDescent="0.25">
      <c r="A18" s="4"/>
      <c r="B18" s="3">
        <v>13</v>
      </c>
      <c r="C18" s="10" t="s">
        <v>7</v>
      </c>
      <c r="D18" s="10" t="s">
        <v>6</v>
      </c>
      <c r="E18" s="8" t="s">
        <v>42</v>
      </c>
      <c r="F18" s="8">
        <v>173</v>
      </c>
      <c r="G18" s="8">
        <v>66</v>
      </c>
      <c r="H18" s="8">
        <f>F18/260*100</f>
        <v>66.538461538461533</v>
      </c>
      <c r="I18" s="8">
        <v>5</v>
      </c>
    </row>
    <row r="19" spans="1:9" x14ac:dyDescent="0.25">
      <c r="A19" s="4"/>
      <c r="B19" s="3">
        <v>6</v>
      </c>
      <c r="C19" s="10" t="s">
        <v>11</v>
      </c>
      <c r="D19" s="10" t="s">
        <v>10</v>
      </c>
      <c r="E19" s="8" t="s">
        <v>42</v>
      </c>
      <c r="F19" s="8">
        <v>163</v>
      </c>
      <c r="G19" s="8">
        <v>64</v>
      </c>
      <c r="H19" s="8">
        <f>F19/260*100</f>
        <v>62.692307692307693</v>
      </c>
      <c r="I19" s="8">
        <v>6</v>
      </c>
    </row>
    <row r="20" spans="1:9" x14ac:dyDescent="0.25">
      <c r="A20" s="5"/>
      <c r="B20" s="2"/>
      <c r="C20" s="2"/>
      <c r="D20" s="2"/>
      <c r="E20" s="7"/>
      <c r="F20" s="7"/>
      <c r="G20" s="7"/>
      <c r="H20" s="7"/>
      <c r="I20" s="7"/>
    </row>
    <row r="21" spans="1:9" x14ac:dyDescent="0.25">
      <c r="A21" s="4" t="s">
        <v>34</v>
      </c>
      <c r="B21" s="3"/>
      <c r="C21" s="3"/>
      <c r="D21" s="3"/>
      <c r="E21" s="8"/>
      <c r="F21" s="8"/>
      <c r="G21" s="8"/>
      <c r="H21" s="8"/>
      <c r="I21" s="8"/>
    </row>
    <row r="22" spans="1:9" x14ac:dyDescent="0.25">
      <c r="A22" s="4"/>
      <c r="B22" s="3">
        <v>14</v>
      </c>
      <c r="C22" s="3" t="s">
        <v>15</v>
      </c>
      <c r="D22" s="3" t="s">
        <v>14</v>
      </c>
      <c r="E22" s="8" t="s">
        <v>41</v>
      </c>
      <c r="F22" s="8">
        <v>155.5</v>
      </c>
      <c r="G22" s="8">
        <v>41</v>
      </c>
      <c r="H22" s="8">
        <v>67.599999999999994</v>
      </c>
      <c r="I22" s="8"/>
    </row>
    <row r="23" spans="1:9" x14ac:dyDescent="0.25">
      <c r="A23" s="5"/>
      <c r="B23" s="2"/>
      <c r="C23" s="2"/>
      <c r="D23" s="2"/>
      <c r="E23" s="7"/>
      <c r="F23" s="7"/>
      <c r="G23" s="7"/>
      <c r="H23" s="7"/>
      <c r="I23" s="7"/>
    </row>
    <row r="24" spans="1:9" x14ac:dyDescent="0.25">
      <c r="A24" s="4" t="s">
        <v>38</v>
      </c>
      <c r="B24" s="3"/>
      <c r="C24" s="3"/>
      <c r="D24" s="3"/>
      <c r="E24" s="8"/>
      <c r="F24" s="8"/>
      <c r="G24" s="8"/>
      <c r="H24" s="8"/>
      <c r="I24" s="8"/>
    </row>
    <row r="25" spans="1:9" x14ac:dyDescent="0.25">
      <c r="A25" s="6"/>
      <c r="B25" s="9">
        <v>14</v>
      </c>
      <c r="C25" s="9" t="s">
        <v>15</v>
      </c>
      <c r="D25" s="9" t="s">
        <v>14</v>
      </c>
      <c r="E25" s="11" t="s">
        <v>41</v>
      </c>
      <c r="F25" s="11">
        <v>148</v>
      </c>
      <c r="G25" s="11">
        <v>42.5</v>
      </c>
      <c r="H25" s="11">
        <f>F25/210*100</f>
        <v>70.476190476190482</v>
      </c>
      <c r="I25" s="11">
        <v>1</v>
      </c>
    </row>
    <row r="26" spans="1:9" x14ac:dyDescent="0.25">
      <c r="A26" s="4"/>
      <c r="B26" s="3">
        <v>5</v>
      </c>
      <c r="C26" s="3" t="s">
        <v>19</v>
      </c>
      <c r="D26" s="3" t="s">
        <v>18</v>
      </c>
      <c r="E26" s="8" t="s">
        <v>42</v>
      </c>
      <c r="F26" s="8">
        <v>147</v>
      </c>
      <c r="G26" s="8">
        <v>41.5</v>
      </c>
      <c r="H26" s="8">
        <f>F26/210*100</f>
        <v>70</v>
      </c>
      <c r="I26" s="8">
        <v>1</v>
      </c>
    </row>
    <row r="27" spans="1:9" x14ac:dyDescent="0.25">
      <c r="A27" s="4"/>
      <c r="B27" s="9">
        <v>15</v>
      </c>
      <c r="C27" s="9" t="s">
        <v>17</v>
      </c>
      <c r="D27" s="9" t="s">
        <v>16</v>
      </c>
      <c r="E27" s="11" t="s">
        <v>41</v>
      </c>
      <c r="F27" s="11">
        <v>141</v>
      </c>
      <c r="G27" s="11">
        <v>41</v>
      </c>
      <c r="H27" s="11">
        <f>F27/210*100</f>
        <v>67.142857142857139</v>
      </c>
      <c r="I27" s="11">
        <v>2</v>
      </c>
    </row>
    <row r="28" spans="1:9" x14ac:dyDescent="0.25">
      <c r="A28" s="6"/>
      <c r="B28" s="10">
        <v>3</v>
      </c>
      <c r="C28" s="10" t="s">
        <v>13</v>
      </c>
      <c r="D28" s="10" t="s">
        <v>12</v>
      </c>
      <c r="E28" s="8" t="s">
        <v>42</v>
      </c>
      <c r="F28" s="8">
        <v>130</v>
      </c>
      <c r="G28" s="8">
        <v>37</v>
      </c>
      <c r="H28" s="8">
        <f>F28/210*100</f>
        <v>61.904761904761905</v>
      </c>
      <c r="I28" s="8">
        <v>2</v>
      </c>
    </row>
    <row r="29" spans="1:9" x14ac:dyDescent="0.25">
      <c r="A29" s="5"/>
      <c r="B29" s="2"/>
      <c r="C29" s="2"/>
      <c r="D29" s="2" t="s">
        <v>20</v>
      </c>
      <c r="E29" s="7"/>
      <c r="F29" s="7"/>
      <c r="G29" s="7"/>
      <c r="H29" s="7"/>
      <c r="I29" s="7"/>
    </row>
    <row r="30" spans="1:9" x14ac:dyDescent="0.25">
      <c r="A30" s="4" t="s">
        <v>35</v>
      </c>
      <c r="B30" s="3"/>
      <c r="C30" s="3"/>
      <c r="D30" s="3" t="s">
        <v>20</v>
      </c>
      <c r="E30" s="8"/>
      <c r="F30" s="8"/>
      <c r="G30" s="8"/>
      <c r="H30" s="8"/>
      <c r="I30" s="8"/>
    </row>
    <row r="31" spans="1:9" x14ac:dyDescent="0.25">
      <c r="A31" s="4"/>
      <c r="B31" s="3">
        <v>15</v>
      </c>
      <c r="C31" s="3" t="s">
        <v>17</v>
      </c>
      <c r="D31" s="3" t="s">
        <v>16</v>
      </c>
      <c r="E31" s="8" t="s">
        <v>41</v>
      </c>
      <c r="F31" s="8">
        <v>209.5</v>
      </c>
      <c r="G31" s="8">
        <v>55</v>
      </c>
      <c r="H31" s="8">
        <f>F31/310*100</f>
        <v>67.58064516129032</v>
      </c>
      <c r="I31" s="8">
        <v>1</v>
      </c>
    </row>
    <row r="32" spans="1:9" x14ac:dyDescent="0.25">
      <c r="A32" s="4"/>
      <c r="B32" s="3">
        <v>17</v>
      </c>
      <c r="C32" s="3" t="s">
        <v>26</v>
      </c>
      <c r="D32" s="3" t="s">
        <v>25</v>
      </c>
      <c r="E32" s="8" t="s">
        <v>42</v>
      </c>
      <c r="F32" s="8">
        <v>208</v>
      </c>
      <c r="G32" s="8">
        <v>54</v>
      </c>
      <c r="H32" s="8">
        <f>F32/310*100</f>
        <v>67.096774193548399</v>
      </c>
      <c r="I32" s="8">
        <v>1</v>
      </c>
    </row>
    <row r="33" spans="1:9" x14ac:dyDescent="0.25">
      <c r="A33" s="4"/>
      <c r="B33" s="3">
        <v>8</v>
      </c>
      <c r="C33" s="3" t="s">
        <v>22</v>
      </c>
      <c r="D33" s="3" t="s">
        <v>21</v>
      </c>
      <c r="E33" s="8" t="s">
        <v>43</v>
      </c>
      <c r="F33" s="8">
        <v>202</v>
      </c>
      <c r="G33" s="8">
        <v>55</v>
      </c>
      <c r="H33" s="8">
        <f>F33/310*100</f>
        <v>65.161290322580641</v>
      </c>
      <c r="I33" s="8">
        <v>1</v>
      </c>
    </row>
    <row r="34" spans="1:9" x14ac:dyDescent="0.25">
      <c r="A34" s="4"/>
      <c r="B34" s="3">
        <v>16</v>
      </c>
      <c r="C34" s="9" t="s">
        <v>24</v>
      </c>
      <c r="D34" s="3" t="s">
        <v>23</v>
      </c>
      <c r="E34" s="8" t="s">
        <v>42</v>
      </c>
      <c r="F34" s="8">
        <v>191</v>
      </c>
      <c r="G34" s="8">
        <v>49</v>
      </c>
      <c r="H34" s="8">
        <f>F34/310*100</f>
        <v>61.612903225806448</v>
      </c>
      <c r="I34" s="8">
        <v>2</v>
      </c>
    </row>
    <row r="35" spans="1:9" x14ac:dyDescent="0.25">
      <c r="A35" s="5"/>
      <c r="B35" s="2"/>
      <c r="C35" s="2"/>
      <c r="D35" s="2"/>
      <c r="E35" s="7"/>
      <c r="F35" s="7"/>
      <c r="G35" s="7"/>
      <c r="H35" s="7"/>
      <c r="I35" s="7"/>
    </row>
    <row r="36" spans="1:9" x14ac:dyDescent="0.25">
      <c r="A36" s="4" t="s">
        <v>36</v>
      </c>
      <c r="B36" s="3"/>
      <c r="C36" s="3"/>
      <c r="D36" s="3"/>
      <c r="E36" s="8"/>
      <c r="F36" s="8"/>
      <c r="G36" s="8"/>
      <c r="H36" s="8"/>
      <c r="I36" s="8"/>
    </row>
    <row r="37" spans="1:9" x14ac:dyDescent="0.25">
      <c r="A37" s="4"/>
      <c r="B37" s="3">
        <v>15</v>
      </c>
      <c r="C37" s="3" t="s">
        <v>17</v>
      </c>
      <c r="D37" s="3" t="s">
        <v>16</v>
      </c>
      <c r="E37" s="8" t="s">
        <v>41</v>
      </c>
      <c r="F37" s="8">
        <v>232.1</v>
      </c>
      <c r="G37" s="8">
        <v>56</v>
      </c>
      <c r="H37" s="8">
        <f>F37/340*100</f>
        <v>68.264705882352942</v>
      </c>
      <c r="I37" s="8">
        <v>1</v>
      </c>
    </row>
    <row r="38" spans="1:9" x14ac:dyDescent="0.25">
      <c r="A38" s="4"/>
      <c r="B38" s="3">
        <v>17</v>
      </c>
      <c r="C38" s="3" t="s">
        <v>26</v>
      </c>
      <c r="D38" s="3" t="s">
        <v>25</v>
      </c>
      <c r="E38" s="8" t="s">
        <v>42</v>
      </c>
      <c r="F38" s="8">
        <v>228.5</v>
      </c>
      <c r="G38" s="8">
        <v>54</v>
      </c>
      <c r="H38" s="8">
        <f>F38/340*100</f>
        <v>67.205882352941188</v>
      </c>
      <c r="I38" s="8">
        <v>1</v>
      </c>
    </row>
    <row r="39" spans="1:9" x14ac:dyDescent="0.25">
      <c r="A39" s="4"/>
      <c r="B39" s="3">
        <v>8</v>
      </c>
      <c r="C39" s="3" t="s">
        <v>22</v>
      </c>
      <c r="D39" s="3" t="s">
        <v>21</v>
      </c>
      <c r="E39" s="8" t="s">
        <v>43</v>
      </c>
      <c r="F39" s="8">
        <v>223.5</v>
      </c>
      <c r="G39" s="8">
        <v>55</v>
      </c>
      <c r="H39" s="8">
        <f>F39/340*100</f>
        <v>65.735294117647058</v>
      </c>
      <c r="I39" s="8">
        <v>1</v>
      </c>
    </row>
    <row r="40" spans="1:9" x14ac:dyDescent="0.25">
      <c r="A40" s="4"/>
      <c r="B40" s="3">
        <v>5</v>
      </c>
      <c r="C40" s="3" t="s">
        <v>19</v>
      </c>
      <c r="D40" s="3" t="s">
        <v>18</v>
      </c>
      <c r="E40" s="8" t="s">
        <v>42</v>
      </c>
      <c r="F40" s="8">
        <v>222.5</v>
      </c>
      <c r="G40" s="8">
        <v>53</v>
      </c>
      <c r="H40" s="8">
        <f>F40/340*100</f>
        <v>65.441176470588232</v>
      </c>
      <c r="I40" s="8">
        <v>2</v>
      </c>
    </row>
    <row r="41" spans="1:9" x14ac:dyDescent="0.25">
      <c r="A41" s="4"/>
      <c r="B41" s="3">
        <v>10</v>
      </c>
      <c r="C41" s="3" t="s">
        <v>28</v>
      </c>
      <c r="D41" s="3" t="s">
        <v>27</v>
      </c>
      <c r="E41" s="8" t="s">
        <v>42</v>
      </c>
      <c r="F41" s="8">
        <v>213.5</v>
      </c>
      <c r="G41" s="8">
        <v>48</v>
      </c>
      <c r="H41" s="8">
        <f>F41/340*100</f>
        <v>62.794117647058826</v>
      </c>
      <c r="I41" s="8">
        <v>3</v>
      </c>
    </row>
    <row r="42" spans="1:9" x14ac:dyDescent="0.25">
      <c r="A42" s="5"/>
      <c r="B42" s="2"/>
      <c r="C42" s="2"/>
      <c r="D42" s="2"/>
      <c r="E42" s="7"/>
      <c r="F42" s="7"/>
      <c r="G42" s="7"/>
      <c r="H42" s="7"/>
      <c r="I42" s="7"/>
    </row>
    <row r="43" spans="1:9" x14ac:dyDescent="0.25">
      <c r="A43" s="4"/>
      <c r="B43" s="3"/>
      <c r="C43" s="3" t="s">
        <v>37</v>
      </c>
      <c r="D43" s="3"/>
      <c r="E43" s="8"/>
      <c r="F43" s="8"/>
      <c r="G43" s="8"/>
      <c r="H43" s="8"/>
      <c r="I43" s="8"/>
    </row>
    <row r="44" spans="1:9" x14ac:dyDescent="0.25">
      <c r="A44" s="3"/>
      <c r="B44" s="3">
        <v>2</v>
      </c>
      <c r="C44" s="3" t="s">
        <v>30</v>
      </c>
      <c r="D44" s="3" t="s">
        <v>29</v>
      </c>
      <c r="E44" s="8"/>
      <c r="F44" s="8">
        <v>177</v>
      </c>
      <c r="G44" s="8"/>
      <c r="H44" s="8">
        <v>65</v>
      </c>
      <c r="I44" s="8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</sheetData>
  <sortState ref="B37:H42">
    <sortCondition descending="1" ref="H37:H4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opLeftCell="AE1" workbookViewId="0">
      <selection activeCell="AM18" sqref="AM18"/>
    </sheetView>
  </sheetViews>
  <sheetFormatPr defaultRowHeight="15" x14ac:dyDescent="0.25"/>
  <sheetData>
    <row r="1" spans="1:39" x14ac:dyDescent="0.25">
      <c r="A1">
        <v>9</v>
      </c>
      <c r="B1">
        <v>4</v>
      </c>
      <c r="C1">
        <v>11</v>
      </c>
      <c r="D1">
        <v>13</v>
      </c>
      <c r="E1">
        <v>12</v>
      </c>
      <c r="F1">
        <v>20</v>
      </c>
      <c r="G1">
        <v>4</v>
      </c>
      <c r="H1">
        <v>11</v>
      </c>
      <c r="J1">
        <v>12</v>
      </c>
      <c r="K1">
        <v>6</v>
      </c>
      <c r="L1">
        <v>7</v>
      </c>
      <c r="M1">
        <v>20</v>
      </c>
      <c r="Q1">
        <v>14</v>
      </c>
      <c r="S1">
        <v>3</v>
      </c>
      <c r="T1">
        <v>15</v>
      </c>
      <c r="U1">
        <v>14</v>
      </c>
      <c r="Z1">
        <v>15</v>
      </c>
      <c r="AA1">
        <v>17</v>
      </c>
      <c r="AB1">
        <v>16</v>
      </c>
      <c r="AC1">
        <v>8</v>
      </c>
      <c r="AG1">
        <v>8</v>
      </c>
      <c r="AH1">
        <v>5</v>
      </c>
      <c r="AI1">
        <v>10</v>
      </c>
      <c r="AJ1">
        <v>15</v>
      </c>
      <c r="AK1">
        <v>17</v>
      </c>
    </row>
    <row r="2" spans="1:39" x14ac:dyDescent="0.25">
      <c r="A2">
        <v>6.5</v>
      </c>
      <c r="B2">
        <v>8</v>
      </c>
      <c r="C2">
        <v>8</v>
      </c>
      <c r="D2">
        <v>7</v>
      </c>
      <c r="E2">
        <v>8</v>
      </c>
      <c r="F2">
        <v>7.5</v>
      </c>
      <c r="G2">
        <v>7.5</v>
      </c>
      <c r="H2">
        <v>8</v>
      </c>
      <c r="I2">
        <v>7</v>
      </c>
      <c r="J2">
        <v>6.5</v>
      </c>
      <c r="K2">
        <v>6.5</v>
      </c>
      <c r="L2">
        <v>6.5</v>
      </c>
      <c r="M2">
        <v>9</v>
      </c>
      <c r="Q2">
        <v>8</v>
      </c>
      <c r="S2">
        <v>6.5</v>
      </c>
      <c r="T2">
        <v>8</v>
      </c>
      <c r="U2">
        <v>8</v>
      </c>
      <c r="V2">
        <v>8</v>
      </c>
      <c r="Z2">
        <v>6</v>
      </c>
      <c r="AA2">
        <v>5.5</v>
      </c>
      <c r="AB2">
        <v>6</v>
      </c>
      <c r="AC2">
        <v>8</v>
      </c>
      <c r="AG2">
        <v>7.5</v>
      </c>
      <c r="AH2">
        <v>7</v>
      </c>
      <c r="AI2">
        <v>7.5</v>
      </c>
      <c r="AJ2">
        <v>6.5</v>
      </c>
      <c r="AK2">
        <v>6.5</v>
      </c>
      <c r="AM2">
        <v>6</v>
      </c>
    </row>
    <row r="3" spans="1:39" x14ac:dyDescent="0.25">
      <c r="A3">
        <v>6.5</v>
      </c>
      <c r="B3">
        <v>7</v>
      </c>
      <c r="C3">
        <v>8</v>
      </c>
      <c r="D3">
        <v>7</v>
      </c>
      <c r="E3">
        <v>7</v>
      </c>
      <c r="F3">
        <v>7</v>
      </c>
      <c r="G3">
        <v>7.5</v>
      </c>
      <c r="H3">
        <v>8</v>
      </c>
      <c r="I3">
        <v>6.5</v>
      </c>
      <c r="J3">
        <v>7</v>
      </c>
      <c r="K3">
        <v>5</v>
      </c>
      <c r="L3">
        <v>6</v>
      </c>
      <c r="M3">
        <v>7.6</v>
      </c>
      <c r="Q3">
        <v>7</v>
      </c>
      <c r="S3">
        <v>6.5</v>
      </c>
      <c r="T3">
        <v>7.5</v>
      </c>
      <c r="U3">
        <v>7.5</v>
      </c>
      <c r="V3">
        <v>6</v>
      </c>
      <c r="Z3">
        <v>7</v>
      </c>
      <c r="AA3">
        <v>6.5</v>
      </c>
      <c r="AB3">
        <v>7</v>
      </c>
      <c r="AC3">
        <v>7</v>
      </c>
      <c r="AG3">
        <v>6</v>
      </c>
      <c r="AH3">
        <v>7</v>
      </c>
      <c r="AI3">
        <v>6</v>
      </c>
      <c r="AJ3">
        <v>6.5</v>
      </c>
      <c r="AK3">
        <v>6</v>
      </c>
      <c r="AM3">
        <v>5.5</v>
      </c>
    </row>
    <row r="4" spans="1:39" x14ac:dyDescent="0.25">
      <c r="A4">
        <v>6.5</v>
      </c>
      <c r="B4">
        <v>8</v>
      </c>
      <c r="C4">
        <v>8</v>
      </c>
      <c r="D4">
        <v>6.5</v>
      </c>
      <c r="E4">
        <v>7.5</v>
      </c>
      <c r="F4">
        <v>7</v>
      </c>
      <c r="G4">
        <v>7</v>
      </c>
      <c r="H4">
        <v>7</v>
      </c>
      <c r="I4">
        <v>6.5</v>
      </c>
      <c r="J4">
        <v>7</v>
      </c>
      <c r="K4">
        <v>6</v>
      </c>
      <c r="L4">
        <v>6.5</v>
      </c>
      <c r="M4">
        <v>7.6</v>
      </c>
      <c r="Q4">
        <v>6</v>
      </c>
      <c r="S4">
        <v>6</v>
      </c>
      <c r="T4">
        <v>7.5</v>
      </c>
      <c r="U4">
        <v>7.5</v>
      </c>
      <c r="V4">
        <v>7</v>
      </c>
      <c r="Z4">
        <v>7</v>
      </c>
      <c r="AA4">
        <v>6.5</v>
      </c>
      <c r="AB4">
        <v>7</v>
      </c>
      <c r="AC4">
        <v>7</v>
      </c>
      <c r="AG4">
        <v>7</v>
      </c>
      <c r="AH4">
        <v>7</v>
      </c>
      <c r="AI4">
        <v>6.5</v>
      </c>
      <c r="AJ4">
        <v>7</v>
      </c>
      <c r="AK4">
        <v>7</v>
      </c>
      <c r="AM4">
        <v>6.5</v>
      </c>
    </row>
    <row r="5" spans="1:39" x14ac:dyDescent="0.25">
      <c r="A5">
        <v>6.5</v>
      </c>
      <c r="B5">
        <v>6</v>
      </c>
      <c r="C5">
        <v>7</v>
      </c>
      <c r="D5">
        <v>6.5</v>
      </c>
      <c r="E5">
        <v>7</v>
      </c>
      <c r="F5">
        <v>7</v>
      </c>
      <c r="G5">
        <v>7.5</v>
      </c>
      <c r="H5">
        <v>7.5</v>
      </c>
      <c r="I5">
        <v>6.5</v>
      </c>
      <c r="J5">
        <v>7</v>
      </c>
      <c r="K5">
        <v>6.5</v>
      </c>
      <c r="L5">
        <v>6.5</v>
      </c>
      <c r="M5">
        <v>7</v>
      </c>
      <c r="Q5">
        <v>7</v>
      </c>
      <c r="S5">
        <v>6</v>
      </c>
      <c r="T5">
        <v>6.5</v>
      </c>
      <c r="U5">
        <v>6.5</v>
      </c>
      <c r="V5">
        <v>5</v>
      </c>
      <c r="Z5">
        <v>7</v>
      </c>
      <c r="AA5">
        <v>6.5</v>
      </c>
      <c r="AB5">
        <v>6.5</v>
      </c>
      <c r="AC5">
        <v>6</v>
      </c>
      <c r="AG5">
        <v>6</v>
      </c>
      <c r="AH5">
        <v>6</v>
      </c>
      <c r="AI5">
        <v>7</v>
      </c>
      <c r="AJ5">
        <v>6.5</v>
      </c>
      <c r="AK5">
        <v>7</v>
      </c>
      <c r="AM5">
        <v>6</v>
      </c>
    </row>
    <row r="6" spans="1:39" x14ac:dyDescent="0.25">
      <c r="A6">
        <v>6</v>
      </c>
      <c r="B6">
        <v>8</v>
      </c>
      <c r="C6">
        <v>7.5</v>
      </c>
      <c r="D6">
        <v>6.5</v>
      </c>
      <c r="E6">
        <v>7</v>
      </c>
      <c r="F6">
        <v>7</v>
      </c>
      <c r="G6">
        <v>7.5</v>
      </c>
      <c r="H6">
        <v>7.5</v>
      </c>
      <c r="I6">
        <v>6.5</v>
      </c>
      <c r="J6">
        <v>7</v>
      </c>
      <c r="K6">
        <v>6</v>
      </c>
      <c r="L6">
        <v>6.5</v>
      </c>
      <c r="M6">
        <v>7</v>
      </c>
      <c r="Q6">
        <v>6.5</v>
      </c>
      <c r="S6">
        <v>6</v>
      </c>
      <c r="T6">
        <v>7</v>
      </c>
      <c r="U6">
        <v>6</v>
      </c>
      <c r="V6">
        <v>6</v>
      </c>
      <c r="Z6">
        <v>4</v>
      </c>
      <c r="AA6">
        <v>7</v>
      </c>
      <c r="AB6">
        <v>6</v>
      </c>
      <c r="AC6">
        <v>6.5</v>
      </c>
      <c r="AG6">
        <v>7</v>
      </c>
      <c r="AH6">
        <v>6.5</v>
      </c>
      <c r="AI6">
        <v>6.5</v>
      </c>
      <c r="AJ6">
        <v>7</v>
      </c>
      <c r="AK6">
        <v>7</v>
      </c>
      <c r="AM6">
        <v>6</v>
      </c>
    </row>
    <row r="7" spans="1:39" x14ac:dyDescent="0.25">
      <c r="A7">
        <v>6.5</v>
      </c>
      <c r="B7">
        <v>8</v>
      </c>
      <c r="C7">
        <v>7</v>
      </c>
      <c r="D7">
        <v>7</v>
      </c>
      <c r="E7">
        <v>7</v>
      </c>
      <c r="F7">
        <v>7</v>
      </c>
      <c r="G7">
        <v>6</v>
      </c>
      <c r="H7">
        <v>7</v>
      </c>
      <c r="I7">
        <v>7</v>
      </c>
      <c r="J7">
        <v>6.5</v>
      </c>
      <c r="K7">
        <v>5</v>
      </c>
      <c r="L7">
        <v>7.5</v>
      </c>
      <c r="M7">
        <v>6</v>
      </c>
      <c r="Q7">
        <v>6.5</v>
      </c>
      <c r="S7">
        <v>6.5</v>
      </c>
      <c r="T7">
        <v>7</v>
      </c>
      <c r="U7">
        <v>7.5</v>
      </c>
      <c r="V7">
        <v>7</v>
      </c>
      <c r="Z7">
        <v>7.5</v>
      </c>
      <c r="AA7">
        <v>7</v>
      </c>
      <c r="AB7">
        <v>5</v>
      </c>
      <c r="AC7">
        <v>6.5</v>
      </c>
      <c r="AG7">
        <v>7</v>
      </c>
      <c r="AH7">
        <v>6</v>
      </c>
      <c r="AI7">
        <v>7</v>
      </c>
      <c r="AJ7">
        <v>7</v>
      </c>
      <c r="AK7">
        <v>6.5</v>
      </c>
      <c r="AM7">
        <v>6</v>
      </c>
    </row>
    <row r="8" spans="1:39" x14ac:dyDescent="0.25">
      <c r="A8">
        <v>6.5</v>
      </c>
      <c r="B8">
        <v>7.5</v>
      </c>
      <c r="C8">
        <v>7.5</v>
      </c>
      <c r="D8">
        <v>6.5</v>
      </c>
      <c r="E8">
        <v>7</v>
      </c>
      <c r="F8">
        <v>7</v>
      </c>
      <c r="G8">
        <v>7.5</v>
      </c>
      <c r="H8">
        <v>7</v>
      </c>
      <c r="I8">
        <v>7</v>
      </c>
      <c r="J8">
        <v>7</v>
      </c>
      <c r="K8">
        <v>6</v>
      </c>
      <c r="L8">
        <v>6.5</v>
      </c>
      <c r="M8">
        <v>7</v>
      </c>
      <c r="Q8">
        <v>6</v>
      </c>
      <c r="S8">
        <v>6</v>
      </c>
      <c r="T8">
        <v>6.5</v>
      </c>
      <c r="U8">
        <v>7</v>
      </c>
      <c r="V8">
        <v>7</v>
      </c>
      <c r="Z8">
        <v>7</v>
      </c>
      <c r="AA8">
        <v>7</v>
      </c>
      <c r="AB8">
        <v>5</v>
      </c>
      <c r="AC8">
        <v>6.5</v>
      </c>
      <c r="AG8">
        <v>7</v>
      </c>
      <c r="AH8">
        <v>7</v>
      </c>
      <c r="AI8">
        <v>6</v>
      </c>
      <c r="AJ8">
        <v>6.5</v>
      </c>
      <c r="AK8">
        <v>6.5</v>
      </c>
      <c r="AM8">
        <v>6</v>
      </c>
    </row>
    <row r="9" spans="1:39" x14ac:dyDescent="0.25">
      <c r="A9">
        <v>6</v>
      </c>
      <c r="B9">
        <v>7.5</v>
      </c>
      <c r="C9">
        <v>7</v>
      </c>
      <c r="D9">
        <v>7</v>
      </c>
      <c r="E9">
        <v>7</v>
      </c>
      <c r="F9">
        <v>7</v>
      </c>
      <c r="G9">
        <v>7.5</v>
      </c>
      <c r="H9">
        <v>7</v>
      </c>
      <c r="I9">
        <v>7</v>
      </c>
      <c r="J9">
        <v>7</v>
      </c>
      <c r="K9">
        <v>6.5</v>
      </c>
      <c r="L9">
        <v>7</v>
      </c>
      <c r="M9">
        <v>6</v>
      </c>
      <c r="Q9">
        <v>6</v>
      </c>
      <c r="S9">
        <v>6</v>
      </c>
      <c r="T9">
        <v>6.5</v>
      </c>
      <c r="U9">
        <v>7</v>
      </c>
      <c r="V9">
        <v>7.5</v>
      </c>
      <c r="Z9">
        <v>7</v>
      </c>
      <c r="AA9">
        <v>6.5</v>
      </c>
      <c r="AB9">
        <v>5</v>
      </c>
      <c r="AC9">
        <v>6.5</v>
      </c>
      <c r="AG9">
        <v>6.5</v>
      </c>
      <c r="AH9">
        <v>6.5</v>
      </c>
      <c r="AI9">
        <v>6</v>
      </c>
      <c r="AJ9">
        <v>4.5</v>
      </c>
      <c r="AK9">
        <v>7</v>
      </c>
      <c r="AM9">
        <v>7.5</v>
      </c>
    </row>
    <row r="10" spans="1:39" x14ac:dyDescent="0.25">
      <c r="A10">
        <v>6.5</v>
      </c>
      <c r="B10">
        <v>14</v>
      </c>
      <c r="C10">
        <v>14</v>
      </c>
      <c r="D10">
        <v>12</v>
      </c>
      <c r="E10">
        <v>12</v>
      </c>
      <c r="F10">
        <v>12</v>
      </c>
      <c r="G10">
        <v>7</v>
      </c>
      <c r="H10">
        <v>7</v>
      </c>
      <c r="I10">
        <v>6.5</v>
      </c>
      <c r="J10">
        <v>6.5</v>
      </c>
      <c r="K10">
        <v>6</v>
      </c>
      <c r="L10">
        <v>7</v>
      </c>
      <c r="M10">
        <v>7</v>
      </c>
      <c r="Q10">
        <v>7</v>
      </c>
      <c r="S10">
        <v>6</v>
      </c>
      <c r="T10">
        <v>6</v>
      </c>
      <c r="U10">
        <v>6.5</v>
      </c>
      <c r="V10">
        <v>7.5</v>
      </c>
      <c r="Z10">
        <v>6.5</v>
      </c>
      <c r="AA10">
        <v>7</v>
      </c>
      <c r="AB10">
        <v>6</v>
      </c>
      <c r="AC10">
        <v>7</v>
      </c>
      <c r="AG10">
        <v>5.5</v>
      </c>
      <c r="AH10">
        <v>6</v>
      </c>
      <c r="AI10">
        <v>6</v>
      </c>
      <c r="AJ10">
        <v>6</v>
      </c>
      <c r="AK10">
        <v>7</v>
      </c>
      <c r="AM10">
        <v>6</v>
      </c>
    </row>
    <row r="11" spans="1:39" x14ac:dyDescent="0.25">
      <c r="A11">
        <v>12</v>
      </c>
      <c r="B11">
        <v>7.5</v>
      </c>
      <c r="C11">
        <v>7.5</v>
      </c>
      <c r="D11">
        <v>6.5</v>
      </c>
      <c r="E11">
        <v>7</v>
      </c>
      <c r="F11">
        <v>7</v>
      </c>
      <c r="G11">
        <v>15</v>
      </c>
      <c r="H11">
        <v>14</v>
      </c>
      <c r="I11">
        <v>14</v>
      </c>
      <c r="J11">
        <v>12</v>
      </c>
      <c r="K11">
        <v>12</v>
      </c>
      <c r="L11">
        <v>13</v>
      </c>
      <c r="M11">
        <v>13</v>
      </c>
      <c r="Q11">
        <v>7</v>
      </c>
      <c r="S11">
        <v>6</v>
      </c>
      <c r="T11">
        <v>6.5</v>
      </c>
      <c r="U11">
        <v>7.5</v>
      </c>
      <c r="V11">
        <v>7.5</v>
      </c>
      <c r="Z11">
        <v>15</v>
      </c>
      <c r="AA11">
        <v>13</v>
      </c>
      <c r="AB11">
        <v>12</v>
      </c>
      <c r="AC11">
        <v>13</v>
      </c>
      <c r="AG11">
        <v>7</v>
      </c>
      <c r="AH11">
        <v>7</v>
      </c>
      <c r="AI11">
        <v>6.5</v>
      </c>
      <c r="AJ11">
        <v>7</v>
      </c>
      <c r="AK11">
        <v>7</v>
      </c>
      <c r="AM11">
        <v>12</v>
      </c>
    </row>
    <row r="12" spans="1:39" x14ac:dyDescent="0.25">
      <c r="A12">
        <v>6</v>
      </c>
      <c r="B12">
        <v>8</v>
      </c>
      <c r="C12">
        <v>7</v>
      </c>
      <c r="D12">
        <v>6.5</v>
      </c>
      <c r="E12">
        <v>7</v>
      </c>
      <c r="F12">
        <v>7</v>
      </c>
      <c r="G12">
        <v>7.5</v>
      </c>
      <c r="H12">
        <v>7</v>
      </c>
      <c r="I12">
        <v>6</v>
      </c>
      <c r="J12">
        <v>7</v>
      </c>
      <c r="K12">
        <v>6.5</v>
      </c>
      <c r="L12">
        <v>6.5</v>
      </c>
      <c r="M12">
        <v>7</v>
      </c>
      <c r="Q12">
        <v>6</v>
      </c>
      <c r="S12">
        <v>6</v>
      </c>
      <c r="T12">
        <v>5</v>
      </c>
      <c r="U12">
        <v>7</v>
      </c>
      <c r="V12">
        <v>7</v>
      </c>
      <c r="Z12">
        <v>7</v>
      </c>
      <c r="AA12">
        <v>6</v>
      </c>
      <c r="AB12">
        <v>7</v>
      </c>
      <c r="AC12">
        <v>6</v>
      </c>
      <c r="AG12">
        <v>6.5</v>
      </c>
      <c r="AH12">
        <v>6</v>
      </c>
      <c r="AI12">
        <v>6</v>
      </c>
      <c r="AJ12">
        <v>7.6</v>
      </c>
      <c r="AK12">
        <v>6</v>
      </c>
      <c r="AM12">
        <v>13</v>
      </c>
    </row>
    <row r="13" spans="1:39" x14ac:dyDescent="0.25">
      <c r="A13">
        <v>14</v>
      </c>
      <c r="B13">
        <v>8</v>
      </c>
      <c r="C13">
        <v>7</v>
      </c>
      <c r="D13">
        <v>7</v>
      </c>
      <c r="E13">
        <v>7</v>
      </c>
      <c r="F13">
        <v>7</v>
      </c>
      <c r="G13">
        <v>8</v>
      </c>
      <c r="H13">
        <v>7.5</v>
      </c>
      <c r="I13">
        <v>6.5</v>
      </c>
      <c r="J13">
        <v>7</v>
      </c>
      <c r="K13">
        <v>7</v>
      </c>
      <c r="L13">
        <v>6.5</v>
      </c>
      <c r="M13">
        <v>6.5</v>
      </c>
      <c r="Q13">
        <v>7</v>
      </c>
      <c r="S13">
        <v>6</v>
      </c>
      <c r="T13">
        <v>7</v>
      </c>
      <c r="U13">
        <v>7</v>
      </c>
      <c r="V13">
        <v>7.5</v>
      </c>
      <c r="Z13">
        <v>7</v>
      </c>
      <c r="AA13">
        <v>7</v>
      </c>
      <c r="AB13">
        <v>7</v>
      </c>
      <c r="AC13">
        <v>6.5</v>
      </c>
      <c r="AG13">
        <v>7</v>
      </c>
      <c r="AH13">
        <v>7</v>
      </c>
      <c r="AI13">
        <v>6.5</v>
      </c>
      <c r="AJ13">
        <v>7</v>
      </c>
      <c r="AK13">
        <v>7</v>
      </c>
      <c r="AM13">
        <v>14</v>
      </c>
    </row>
    <row r="14" spans="1:39" x14ac:dyDescent="0.25">
      <c r="A14">
        <v>10</v>
      </c>
      <c r="B14">
        <v>8</v>
      </c>
      <c r="C14">
        <v>7</v>
      </c>
      <c r="D14">
        <v>6.5</v>
      </c>
      <c r="E14">
        <v>7</v>
      </c>
      <c r="F14">
        <v>7</v>
      </c>
      <c r="G14">
        <v>8</v>
      </c>
      <c r="H14">
        <v>7</v>
      </c>
      <c r="I14">
        <v>6.5</v>
      </c>
      <c r="J14">
        <v>7</v>
      </c>
      <c r="K14">
        <v>6.5</v>
      </c>
      <c r="L14">
        <v>7</v>
      </c>
      <c r="M14">
        <v>7</v>
      </c>
      <c r="Q14">
        <v>7</v>
      </c>
      <c r="S14">
        <v>7</v>
      </c>
      <c r="T14">
        <v>6</v>
      </c>
      <c r="U14">
        <v>6</v>
      </c>
      <c r="V14">
        <v>8</v>
      </c>
      <c r="Z14">
        <v>7</v>
      </c>
      <c r="AA14">
        <v>6.5</v>
      </c>
      <c r="AB14">
        <v>7</v>
      </c>
      <c r="AC14">
        <v>6</v>
      </c>
      <c r="AG14">
        <v>7</v>
      </c>
      <c r="AH14">
        <v>6</v>
      </c>
      <c r="AI14">
        <v>7</v>
      </c>
      <c r="AJ14">
        <v>7</v>
      </c>
      <c r="AK14">
        <v>6.5</v>
      </c>
      <c r="AM14">
        <v>22.5</v>
      </c>
    </row>
    <row r="15" spans="1:39" x14ac:dyDescent="0.25">
      <c r="A15">
        <v>13</v>
      </c>
      <c r="B15">
        <v>9</v>
      </c>
      <c r="C15">
        <v>7.5</v>
      </c>
      <c r="D15">
        <v>7</v>
      </c>
      <c r="E15">
        <v>7.5</v>
      </c>
      <c r="F15">
        <v>7.5</v>
      </c>
      <c r="G15">
        <v>8</v>
      </c>
      <c r="H15">
        <v>8</v>
      </c>
      <c r="I15">
        <v>6.5</v>
      </c>
      <c r="J15">
        <v>7</v>
      </c>
      <c r="K15">
        <v>6.5</v>
      </c>
      <c r="L15">
        <v>7</v>
      </c>
      <c r="M15">
        <v>7</v>
      </c>
      <c r="Q15">
        <v>7</v>
      </c>
      <c r="S15">
        <v>6.5</v>
      </c>
      <c r="T15">
        <v>6.5</v>
      </c>
      <c r="U15">
        <v>7.5</v>
      </c>
      <c r="V15">
        <v>6.5</v>
      </c>
      <c r="Z15">
        <v>7</v>
      </c>
      <c r="AA15">
        <v>7</v>
      </c>
      <c r="AB15">
        <v>6</v>
      </c>
      <c r="AC15">
        <v>6</v>
      </c>
      <c r="AG15">
        <v>7</v>
      </c>
      <c r="AH15">
        <v>6.5</v>
      </c>
      <c r="AI15">
        <v>6</v>
      </c>
      <c r="AJ15">
        <v>6.5</v>
      </c>
      <c r="AK15">
        <v>7</v>
      </c>
      <c r="AM15">
        <f>SUM(AM2:AM14)</f>
        <v>117</v>
      </c>
    </row>
    <row r="16" spans="1:39" x14ac:dyDescent="0.25">
      <c r="A16">
        <v>13</v>
      </c>
      <c r="B16">
        <v>7</v>
      </c>
      <c r="C16">
        <v>7</v>
      </c>
      <c r="D16">
        <v>6</v>
      </c>
      <c r="E16">
        <v>7.5</v>
      </c>
      <c r="F16">
        <v>7</v>
      </c>
      <c r="G16">
        <v>7.5</v>
      </c>
      <c r="H16">
        <v>7</v>
      </c>
      <c r="I16">
        <v>7</v>
      </c>
      <c r="J16">
        <v>7</v>
      </c>
      <c r="K16">
        <v>7</v>
      </c>
      <c r="L16">
        <v>7</v>
      </c>
      <c r="M16">
        <v>8</v>
      </c>
      <c r="Q16">
        <v>7</v>
      </c>
      <c r="S16">
        <v>6</v>
      </c>
      <c r="T16">
        <v>6.5</v>
      </c>
      <c r="U16">
        <v>7</v>
      </c>
      <c r="V16">
        <v>8</v>
      </c>
      <c r="Z16">
        <v>4</v>
      </c>
      <c r="AA16">
        <v>7</v>
      </c>
      <c r="AB16">
        <v>6</v>
      </c>
      <c r="AC16">
        <v>6.5</v>
      </c>
      <c r="AG16">
        <v>6</v>
      </c>
      <c r="AH16">
        <v>7</v>
      </c>
      <c r="AI16">
        <v>7</v>
      </c>
      <c r="AJ16">
        <v>7</v>
      </c>
      <c r="AK16">
        <v>6.5</v>
      </c>
      <c r="AM16">
        <v>180</v>
      </c>
    </row>
    <row r="17" spans="1:39" x14ac:dyDescent="0.25">
      <c r="A17">
        <v>12</v>
      </c>
      <c r="B17">
        <v>18</v>
      </c>
      <c r="C17">
        <v>16</v>
      </c>
      <c r="D17">
        <v>16</v>
      </c>
      <c r="E17">
        <v>16</v>
      </c>
      <c r="F17">
        <v>15</v>
      </c>
      <c r="G17">
        <v>16</v>
      </c>
      <c r="H17">
        <v>16</v>
      </c>
      <c r="I17">
        <v>15</v>
      </c>
      <c r="J17">
        <v>14</v>
      </c>
      <c r="K17">
        <v>14</v>
      </c>
      <c r="L17">
        <v>14</v>
      </c>
      <c r="M17">
        <v>14</v>
      </c>
      <c r="Q17">
        <v>6.5</v>
      </c>
      <c r="S17">
        <v>7</v>
      </c>
      <c r="T17">
        <v>7.5</v>
      </c>
      <c r="U17">
        <v>8</v>
      </c>
      <c r="V17">
        <v>7.5</v>
      </c>
      <c r="Z17">
        <v>7</v>
      </c>
      <c r="AA17">
        <v>7.5</v>
      </c>
      <c r="AB17">
        <v>6</v>
      </c>
      <c r="AC17">
        <v>6.5</v>
      </c>
      <c r="AG17">
        <v>7</v>
      </c>
      <c r="AH17">
        <v>6</v>
      </c>
      <c r="AI17">
        <v>6.5</v>
      </c>
      <c r="AJ17">
        <v>7</v>
      </c>
      <c r="AK17">
        <v>6</v>
      </c>
      <c r="AM17">
        <f>AM15/AM16*100</f>
        <v>65</v>
      </c>
    </row>
    <row r="18" spans="1:39" x14ac:dyDescent="0.25">
      <c r="A18">
        <f>SUM(A2:A17)</f>
        <v>137.5</v>
      </c>
      <c r="B18">
        <v>14</v>
      </c>
      <c r="C18">
        <v>14</v>
      </c>
      <c r="D18">
        <v>12</v>
      </c>
      <c r="E18">
        <v>13</v>
      </c>
      <c r="F18">
        <v>13</v>
      </c>
      <c r="G18">
        <v>15</v>
      </c>
      <c r="H18">
        <v>14</v>
      </c>
      <c r="I18">
        <v>12</v>
      </c>
      <c r="J18">
        <v>13</v>
      </c>
      <c r="K18">
        <v>12</v>
      </c>
      <c r="L18">
        <v>13</v>
      </c>
      <c r="M18">
        <v>13</v>
      </c>
      <c r="Q18">
        <v>7</v>
      </c>
      <c r="S18">
        <v>6</v>
      </c>
      <c r="T18">
        <v>6.5</v>
      </c>
      <c r="U18">
        <v>6.5</v>
      </c>
      <c r="V18">
        <v>7</v>
      </c>
      <c r="Z18">
        <v>7.5</v>
      </c>
      <c r="AA18">
        <v>6.5</v>
      </c>
      <c r="AB18">
        <v>6.5</v>
      </c>
      <c r="AC18">
        <v>5</v>
      </c>
      <c r="AG18">
        <v>4</v>
      </c>
      <c r="AH18">
        <v>6</v>
      </c>
      <c r="AI18">
        <v>6.5</v>
      </c>
      <c r="AJ18">
        <v>7</v>
      </c>
      <c r="AK18">
        <v>6.5</v>
      </c>
    </row>
    <row r="19" spans="1:39" x14ac:dyDescent="0.25">
      <c r="A19">
        <v>220</v>
      </c>
      <c r="B19">
        <v>15</v>
      </c>
      <c r="C19">
        <v>14</v>
      </c>
      <c r="D19">
        <v>13</v>
      </c>
      <c r="E19">
        <v>14</v>
      </c>
      <c r="F19">
        <v>14</v>
      </c>
      <c r="G19">
        <v>14</v>
      </c>
      <c r="H19">
        <v>14</v>
      </c>
      <c r="I19">
        <v>13</v>
      </c>
      <c r="J19">
        <v>14</v>
      </c>
      <c r="K19">
        <v>12</v>
      </c>
      <c r="L19">
        <v>13</v>
      </c>
      <c r="M19">
        <v>13</v>
      </c>
      <c r="Q19">
        <v>8</v>
      </c>
      <c r="S19">
        <v>12</v>
      </c>
      <c r="T19">
        <v>13</v>
      </c>
      <c r="U19">
        <v>14</v>
      </c>
      <c r="V19">
        <v>13</v>
      </c>
      <c r="Z19">
        <v>7.5</v>
      </c>
      <c r="AA19">
        <v>6.5</v>
      </c>
      <c r="AB19">
        <v>6</v>
      </c>
      <c r="AC19">
        <v>5</v>
      </c>
      <c r="AG19">
        <v>6.5</v>
      </c>
      <c r="AH19">
        <v>6.5</v>
      </c>
      <c r="AI19">
        <v>6</v>
      </c>
      <c r="AJ19">
        <v>7</v>
      </c>
      <c r="AK19">
        <v>7</v>
      </c>
    </row>
    <row r="20" spans="1:39" x14ac:dyDescent="0.25">
      <c r="A20">
        <f>A18/A19*100</f>
        <v>62.5</v>
      </c>
      <c r="B20">
        <v>18</v>
      </c>
      <c r="C20">
        <v>16</v>
      </c>
      <c r="D20">
        <v>13</v>
      </c>
      <c r="E20">
        <v>14</v>
      </c>
      <c r="F20">
        <v>14</v>
      </c>
      <c r="G20">
        <v>16</v>
      </c>
      <c r="H20">
        <v>16</v>
      </c>
      <c r="I20">
        <v>13</v>
      </c>
      <c r="J20">
        <v>14</v>
      </c>
      <c r="K20">
        <v>14</v>
      </c>
      <c r="L20">
        <v>14</v>
      </c>
      <c r="M20">
        <v>16</v>
      </c>
      <c r="Q20">
        <v>7</v>
      </c>
      <c r="S20">
        <v>12</v>
      </c>
      <c r="T20">
        <v>14</v>
      </c>
      <c r="U20">
        <v>14</v>
      </c>
      <c r="V20">
        <v>14</v>
      </c>
      <c r="Z20">
        <v>7.5</v>
      </c>
      <c r="AA20">
        <v>7</v>
      </c>
      <c r="AB20">
        <v>6</v>
      </c>
      <c r="AC20">
        <v>6</v>
      </c>
      <c r="AG20">
        <v>7</v>
      </c>
      <c r="AH20">
        <v>7</v>
      </c>
      <c r="AI20">
        <v>6.5</v>
      </c>
      <c r="AJ20">
        <v>7</v>
      </c>
      <c r="AK20">
        <v>7</v>
      </c>
    </row>
    <row r="21" spans="1:39" x14ac:dyDescent="0.25">
      <c r="S21">
        <f>SUM(S17:S20)</f>
        <v>37</v>
      </c>
      <c r="T21">
        <f t="shared" ref="T21:X21" si="0">SUM(T17:T20)</f>
        <v>41</v>
      </c>
      <c r="U21">
        <f t="shared" si="0"/>
        <v>42.5</v>
      </c>
      <c r="V21">
        <f t="shared" si="0"/>
        <v>41.5</v>
      </c>
      <c r="W21">
        <f t="shared" si="0"/>
        <v>0</v>
      </c>
      <c r="X21">
        <f t="shared" si="0"/>
        <v>0</v>
      </c>
      <c r="Z21">
        <v>6.5</v>
      </c>
      <c r="AA21">
        <v>6.5</v>
      </c>
      <c r="AB21">
        <v>6</v>
      </c>
      <c r="AC21">
        <v>6</v>
      </c>
      <c r="AG21">
        <v>6</v>
      </c>
      <c r="AH21">
        <v>7</v>
      </c>
      <c r="AI21">
        <v>5.5</v>
      </c>
      <c r="AJ21">
        <v>5.5</v>
      </c>
      <c r="AK21">
        <v>5.5</v>
      </c>
    </row>
    <row r="22" spans="1:39" x14ac:dyDescent="0.25">
      <c r="B22">
        <v>15</v>
      </c>
      <c r="C22">
        <v>14</v>
      </c>
      <c r="D22">
        <v>13</v>
      </c>
      <c r="E22">
        <v>14</v>
      </c>
      <c r="F22">
        <v>14</v>
      </c>
      <c r="G22">
        <v>15</v>
      </c>
      <c r="H22">
        <v>14</v>
      </c>
      <c r="I22">
        <v>13</v>
      </c>
      <c r="J22">
        <v>14</v>
      </c>
      <c r="K22">
        <v>12</v>
      </c>
      <c r="L22">
        <v>13</v>
      </c>
      <c r="M22">
        <v>14</v>
      </c>
      <c r="Q22">
        <v>12</v>
      </c>
      <c r="S22">
        <f>SUM(S2:S20)</f>
        <v>130</v>
      </c>
      <c r="T22">
        <f t="shared" ref="T22:Y22" si="1">SUM(T2:T20)</f>
        <v>141</v>
      </c>
      <c r="U22">
        <f t="shared" si="1"/>
        <v>148</v>
      </c>
      <c r="V22">
        <f t="shared" si="1"/>
        <v>147</v>
      </c>
      <c r="W22">
        <f t="shared" si="1"/>
        <v>0</v>
      </c>
      <c r="X22">
        <f t="shared" si="1"/>
        <v>0</v>
      </c>
      <c r="Y22">
        <f t="shared" si="1"/>
        <v>0</v>
      </c>
      <c r="Z22">
        <v>6.5</v>
      </c>
      <c r="AA22">
        <v>6.5</v>
      </c>
      <c r="AB22">
        <v>6</v>
      </c>
      <c r="AC22">
        <v>6.5</v>
      </c>
      <c r="AG22">
        <v>12</v>
      </c>
      <c r="AH22">
        <v>14</v>
      </c>
      <c r="AI22">
        <v>12</v>
      </c>
      <c r="AJ22">
        <v>15</v>
      </c>
      <c r="AK22">
        <v>14</v>
      </c>
    </row>
    <row r="23" spans="1:39" x14ac:dyDescent="0.25">
      <c r="B23">
        <f>SUM(B17:B22)</f>
        <v>80</v>
      </c>
      <c r="C23">
        <f t="shared" ref="C23:I23" si="2">SUM(C17:C22)</f>
        <v>74</v>
      </c>
      <c r="D23">
        <f t="shared" si="2"/>
        <v>67</v>
      </c>
      <c r="E23">
        <f t="shared" si="2"/>
        <v>71</v>
      </c>
      <c r="F23">
        <f t="shared" si="2"/>
        <v>70</v>
      </c>
      <c r="G23">
        <f t="shared" si="2"/>
        <v>76</v>
      </c>
      <c r="H23">
        <f t="shared" si="2"/>
        <v>74</v>
      </c>
      <c r="I23">
        <f t="shared" si="2"/>
        <v>66</v>
      </c>
      <c r="J23">
        <f t="shared" ref="J23" si="3">SUM(J17:J22)</f>
        <v>69</v>
      </c>
      <c r="K23">
        <f t="shared" ref="K23" si="4">SUM(K17:K22)</f>
        <v>64</v>
      </c>
      <c r="L23">
        <f t="shared" ref="L23" si="5">SUM(L17:L22)</f>
        <v>67</v>
      </c>
      <c r="M23">
        <f t="shared" ref="M23" si="6">SUM(M17:M22)</f>
        <v>70</v>
      </c>
      <c r="N23">
        <f t="shared" ref="N23" si="7">SUM(N17:N22)</f>
        <v>0</v>
      </c>
      <c r="O23">
        <f t="shared" ref="O23" si="8">SUM(O17:O22)</f>
        <v>0</v>
      </c>
      <c r="P23">
        <f t="shared" ref="P23" si="9">SUM(P17:P22)</f>
        <v>0</v>
      </c>
      <c r="Q23">
        <v>14</v>
      </c>
      <c r="S23">
        <v>210</v>
      </c>
      <c r="T23">
        <v>210</v>
      </c>
      <c r="U23">
        <v>210</v>
      </c>
      <c r="V23">
        <v>210</v>
      </c>
      <c r="W23">
        <v>210</v>
      </c>
      <c r="X23">
        <v>210</v>
      </c>
      <c r="Y23">
        <v>210</v>
      </c>
      <c r="Z23">
        <v>6</v>
      </c>
      <c r="AA23">
        <v>7.5</v>
      </c>
      <c r="AB23">
        <v>7</v>
      </c>
      <c r="AC23">
        <v>7</v>
      </c>
      <c r="AG23">
        <v>6</v>
      </c>
      <c r="AH23">
        <v>6.5</v>
      </c>
      <c r="AI23">
        <v>6</v>
      </c>
      <c r="AJ23">
        <v>7.5</v>
      </c>
      <c r="AK23">
        <v>7</v>
      </c>
    </row>
    <row r="24" spans="1:39" x14ac:dyDescent="0.25">
      <c r="Q24">
        <f>SUM(Q19:Q23)</f>
        <v>41</v>
      </c>
      <c r="S24">
        <f>S22/S23*100</f>
        <v>61.904761904761905</v>
      </c>
      <c r="T24">
        <f t="shared" ref="T24:Y24" si="10">T22/T23*100</f>
        <v>67.142857142857139</v>
      </c>
      <c r="U24">
        <f t="shared" si="10"/>
        <v>70.476190476190482</v>
      </c>
      <c r="V24">
        <f t="shared" si="10"/>
        <v>70</v>
      </c>
      <c r="W24">
        <f t="shared" si="10"/>
        <v>0</v>
      </c>
      <c r="X24">
        <f t="shared" si="10"/>
        <v>0</v>
      </c>
      <c r="Y24">
        <f t="shared" si="10"/>
        <v>0</v>
      </c>
      <c r="Z24">
        <v>15</v>
      </c>
      <c r="AA24">
        <v>14</v>
      </c>
      <c r="AB24">
        <v>13</v>
      </c>
      <c r="AC24">
        <v>14</v>
      </c>
      <c r="AG24">
        <v>6.5</v>
      </c>
      <c r="AH24">
        <v>7</v>
      </c>
      <c r="AI24">
        <v>6.5</v>
      </c>
      <c r="AJ24">
        <v>7.5</v>
      </c>
      <c r="AK24">
        <v>7</v>
      </c>
    </row>
    <row r="25" spans="1:39" x14ac:dyDescent="0.25">
      <c r="B25">
        <f>SUM(B2:B22)</f>
        <v>201.5</v>
      </c>
      <c r="C25">
        <f t="shared" ref="C25:I25" si="11">SUM(C2:C22)</f>
        <v>191</v>
      </c>
      <c r="D25">
        <f t="shared" si="11"/>
        <v>172.5</v>
      </c>
      <c r="E25">
        <f t="shared" si="11"/>
        <v>183.5</v>
      </c>
      <c r="F25">
        <f t="shared" si="11"/>
        <v>181</v>
      </c>
      <c r="G25">
        <f t="shared" si="11"/>
        <v>195</v>
      </c>
      <c r="H25">
        <f t="shared" si="11"/>
        <v>190.5</v>
      </c>
      <c r="I25">
        <f t="shared" si="11"/>
        <v>173</v>
      </c>
      <c r="J25">
        <f t="shared" ref="J25" si="12">SUM(J2:J22)</f>
        <v>177.5</v>
      </c>
      <c r="K25">
        <f t="shared" ref="K25" si="13">SUM(K2:K22)</f>
        <v>163</v>
      </c>
      <c r="L25">
        <f t="shared" ref="L25" si="14">SUM(L2:L22)</f>
        <v>174</v>
      </c>
      <c r="M25">
        <f t="shared" ref="M25" si="15">SUM(M2:M22)</f>
        <v>182.7</v>
      </c>
      <c r="N25">
        <f t="shared" ref="N25" si="16">SUM(N2:N22)</f>
        <v>0</v>
      </c>
      <c r="O25">
        <f t="shared" ref="O25" si="17">SUM(O2:O22)</f>
        <v>0</v>
      </c>
      <c r="P25">
        <f t="shared" ref="P25" si="18">SUM(P2:P22)</f>
        <v>0</v>
      </c>
      <c r="Q25">
        <f>SUM(Q2:Q23)</f>
        <v>155.5</v>
      </c>
      <c r="Z25">
        <v>14</v>
      </c>
      <c r="AA25">
        <v>13</v>
      </c>
      <c r="AB25">
        <v>11</v>
      </c>
      <c r="AC25">
        <v>13</v>
      </c>
      <c r="AG25">
        <v>6.5</v>
      </c>
      <c r="AH25">
        <v>4.5</v>
      </c>
      <c r="AI25">
        <v>6</v>
      </c>
      <c r="AJ25">
        <v>6.5</v>
      </c>
      <c r="AK25">
        <v>6.5</v>
      </c>
    </row>
    <row r="26" spans="1:39" x14ac:dyDescent="0.25">
      <c r="B26">
        <v>260</v>
      </c>
      <c r="C26">
        <v>260</v>
      </c>
      <c r="D26">
        <v>260</v>
      </c>
      <c r="E26">
        <v>260</v>
      </c>
      <c r="F26">
        <v>260</v>
      </c>
      <c r="G26">
        <v>260</v>
      </c>
      <c r="H26">
        <v>260</v>
      </c>
      <c r="I26">
        <v>260</v>
      </c>
      <c r="J26">
        <v>260</v>
      </c>
      <c r="K26">
        <v>260</v>
      </c>
      <c r="L26">
        <v>260</v>
      </c>
      <c r="M26">
        <v>260</v>
      </c>
      <c r="N26">
        <v>260</v>
      </c>
      <c r="O26">
        <v>260</v>
      </c>
      <c r="P26">
        <v>260</v>
      </c>
      <c r="Q26">
        <v>230</v>
      </c>
      <c r="Z26">
        <v>13</v>
      </c>
      <c r="AA26">
        <v>14</v>
      </c>
      <c r="AB26">
        <v>12</v>
      </c>
      <c r="AC26">
        <v>14</v>
      </c>
      <c r="AG26">
        <v>7</v>
      </c>
      <c r="AH26">
        <v>6.5</v>
      </c>
      <c r="AI26">
        <v>6.5</v>
      </c>
      <c r="AJ26">
        <v>6.5</v>
      </c>
      <c r="AK26">
        <v>7.5</v>
      </c>
    </row>
    <row r="27" spans="1:39" x14ac:dyDescent="0.25">
      <c r="B27">
        <f>B25/B26*100</f>
        <v>77.5</v>
      </c>
      <c r="C27">
        <f t="shared" ref="C27:I27" si="19">C25/C26*100</f>
        <v>73.461538461538467</v>
      </c>
      <c r="D27">
        <f t="shared" si="19"/>
        <v>66.34615384615384</v>
      </c>
      <c r="E27">
        <f t="shared" si="19"/>
        <v>70.57692307692308</v>
      </c>
      <c r="F27">
        <f t="shared" si="19"/>
        <v>69.615384615384613</v>
      </c>
      <c r="G27">
        <f t="shared" si="19"/>
        <v>75</v>
      </c>
      <c r="H27">
        <f t="shared" si="19"/>
        <v>73.269230769230759</v>
      </c>
      <c r="I27">
        <f t="shared" si="19"/>
        <v>66.538461538461533</v>
      </c>
      <c r="J27">
        <f t="shared" ref="J27" si="20">J25/J26*100</f>
        <v>68.269230769230774</v>
      </c>
      <c r="K27">
        <f t="shared" ref="K27" si="21">K25/K26*100</f>
        <v>62.692307692307693</v>
      </c>
      <c r="L27">
        <f t="shared" ref="L27" si="22">L25/L26*100</f>
        <v>66.92307692307692</v>
      </c>
      <c r="M27">
        <f t="shared" ref="M27" si="23">M25/M26*100</f>
        <v>70.269230769230759</v>
      </c>
      <c r="N27">
        <f t="shared" ref="N27" si="24">N25/N26*100</f>
        <v>0</v>
      </c>
      <c r="O27">
        <f t="shared" ref="O27" si="25">O25/O26*100</f>
        <v>0</v>
      </c>
      <c r="P27">
        <f t="shared" ref="P27" si="26">P25/P26*100</f>
        <v>0</v>
      </c>
      <c r="Q27">
        <f>Q25/Q26*100</f>
        <v>67.608695652173907</v>
      </c>
      <c r="Z27">
        <v>13</v>
      </c>
      <c r="AA27">
        <v>13</v>
      </c>
      <c r="AB27">
        <v>13</v>
      </c>
      <c r="AC27">
        <v>14</v>
      </c>
      <c r="AG27">
        <v>14</v>
      </c>
      <c r="AH27">
        <v>13</v>
      </c>
      <c r="AI27">
        <v>12</v>
      </c>
      <c r="AJ27">
        <v>15</v>
      </c>
      <c r="AK27">
        <v>14</v>
      </c>
    </row>
    <row r="28" spans="1:39" x14ac:dyDescent="0.25">
      <c r="Z28">
        <f>SUM(Z24:Z27)</f>
        <v>55</v>
      </c>
      <c r="AA28">
        <f t="shared" ref="AA28:AF28" si="27">SUM(AA24:AA27)</f>
        <v>54</v>
      </c>
      <c r="AB28">
        <f t="shared" si="27"/>
        <v>49</v>
      </c>
      <c r="AC28">
        <f t="shared" si="27"/>
        <v>55</v>
      </c>
      <c r="AD28">
        <f t="shared" si="27"/>
        <v>0</v>
      </c>
      <c r="AE28">
        <f t="shared" si="27"/>
        <v>0</v>
      </c>
      <c r="AF28">
        <f t="shared" si="27"/>
        <v>0</v>
      </c>
      <c r="AG28">
        <v>13</v>
      </c>
      <c r="AH28">
        <v>13</v>
      </c>
      <c r="AI28">
        <v>12</v>
      </c>
      <c r="AJ28">
        <v>14</v>
      </c>
      <c r="AK28">
        <v>13</v>
      </c>
    </row>
    <row r="29" spans="1:39" x14ac:dyDescent="0.25">
      <c r="Z29">
        <f>SUM(Z2:Z27)</f>
        <v>209.5</v>
      </c>
      <c r="AA29">
        <f t="shared" ref="AA29:AF29" si="28">SUM(AA2:AA27)</f>
        <v>208</v>
      </c>
      <c r="AB29">
        <f t="shared" si="28"/>
        <v>191</v>
      </c>
      <c r="AC29">
        <f t="shared" si="28"/>
        <v>202</v>
      </c>
      <c r="AD29">
        <f t="shared" si="28"/>
        <v>0</v>
      </c>
      <c r="AE29">
        <f t="shared" si="28"/>
        <v>0</v>
      </c>
      <c r="AF29">
        <f t="shared" si="28"/>
        <v>0</v>
      </c>
      <c r="AG29">
        <v>14</v>
      </c>
      <c r="AH29">
        <v>13</v>
      </c>
      <c r="AI29">
        <v>12</v>
      </c>
      <c r="AJ29">
        <v>13</v>
      </c>
      <c r="AK29">
        <v>13</v>
      </c>
    </row>
    <row r="30" spans="1:39" x14ac:dyDescent="0.25">
      <c r="Z30">
        <v>310</v>
      </c>
      <c r="AA30">
        <v>310</v>
      </c>
      <c r="AB30">
        <v>310</v>
      </c>
      <c r="AC30">
        <v>310</v>
      </c>
      <c r="AD30">
        <v>310</v>
      </c>
      <c r="AE30">
        <v>310</v>
      </c>
      <c r="AF30">
        <v>310</v>
      </c>
      <c r="AG30">
        <v>14</v>
      </c>
      <c r="AH30">
        <v>14</v>
      </c>
      <c r="AI30">
        <v>12</v>
      </c>
      <c r="AJ30">
        <v>14</v>
      </c>
      <c r="AK30">
        <v>14</v>
      </c>
    </row>
    <row r="31" spans="1:39" x14ac:dyDescent="0.25">
      <c r="AG31">
        <f>SUM(AG27:AG30)</f>
        <v>55</v>
      </c>
      <c r="AH31">
        <f t="shared" ref="AH31:AJ31" si="29">SUM(AH27:AH30)</f>
        <v>53</v>
      </c>
      <c r="AI31">
        <f t="shared" si="29"/>
        <v>48</v>
      </c>
      <c r="AJ31">
        <f t="shared" si="29"/>
        <v>56</v>
      </c>
      <c r="AK31">
        <f t="shared" ref="AK31" si="30">SUM(AK27:AK30)</f>
        <v>54</v>
      </c>
      <c r="AL31">
        <f t="shared" ref="AL31" si="31">SUM(AL27:AL30)</f>
        <v>0</v>
      </c>
    </row>
    <row r="32" spans="1:39" x14ac:dyDescent="0.25">
      <c r="Z32">
        <f>Z29/Z30*100</f>
        <v>67.58064516129032</v>
      </c>
      <c r="AA32">
        <f t="shared" ref="AA32:AF32" si="32">AA29/AA30*100</f>
        <v>67.096774193548399</v>
      </c>
      <c r="AB32">
        <f t="shared" si="32"/>
        <v>61.612903225806448</v>
      </c>
      <c r="AC32">
        <f t="shared" si="32"/>
        <v>65.161290322580641</v>
      </c>
      <c r="AD32">
        <f t="shared" si="32"/>
        <v>0</v>
      </c>
      <c r="AE32">
        <f t="shared" si="32"/>
        <v>0</v>
      </c>
      <c r="AF32">
        <f t="shared" si="32"/>
        <v>0</v>
      </c>
      <c r="AG32">
        <f>SUM(AG2:AG30)</f>
        <v>223.5</v>
      </c>
      <c r="AH32">
        <f t="shared" ref="AH32:AJ32" si="33">SUM(AH2:AH30)</f>
        <v>222.5</v>
      </c>
      <c r="AI32">
        <f t="shared" si="33"/>
        <v>213.5</v>
      </c>
      <c r="AJ32">
        <f t="shared" si="33"/>
        <v>232.1</v>
      </c>
      <c r="AK32">
        <f t="shared" ref="AK32" si="34">SUM(AK2:AK30)</f>
        <v>228.5</v>
      </c>
      <c r="AL32">
        <f t="shared" ref="AL32" si="35">SUM(AL2:AL30)</f>
        <v>0</v>
      </c>
    </row>
    <row r="33" spans="33:38" x14ac:dyDescent="0.25">
      <c r="AG33">
        <v>340</v>
      </c>
      <c r="AH33">
        <v>340</v>
      </c>
      <c r="AI33">
        <v>340</v>
      </c>
      <c r="AJ33">
        <v>340</v>
      </c>
      <c r="AK33">
        <v>340</v>
      </c>
      <c r="AL33">
        <v>340</v>
      </c>
    </row>
    <row r="34" spans="33:38" x14ac:dyDescent="0.25">
      <c r="AG34">
        <f>AG32/AG33*100</f>
        <v>65.735294117647058</v>
      </c>
      <c r="AH34">
        <f t="shared" ref="AH34:AJ34" si="36">AH32/AH33*100</f>
        <v>65.441176470588232</v>
      </c>
      <c r="AI34">
        <f t="shared" si="36"/>
        <v>62.794117647058826</v>
      </c>
      <c r="AJ34">
        <f t="shared" si="36"/>
        <v>68.264705882352942</v>
      </c>
      <c r="AK34">
        <f t="shared" ref="AK34" si="37">AK32/AK33*100</f>
        <v>67.205882352941188</v>
      </c>
      <c r="AL34">
        <f t="shared" ref="AL34" si="38">AL32/AL33*100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 Dressage Sat 8th O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2016-10-08T09:48:20Z</cp:lastPrinted>
  <dcterms:created xsi:type="dcterms:W3CDTF">2016-10-07T10:14:58Z</dcterms:created>
  <dcterms:modified xsi:type="dcterms:W3CDTF">2016-10-08T14:46:46Z</dcterms:modified>
</cp:coreProperties>
</file>