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60" windowWidth="18195" windowHeight="11565" activeTab="1"/>
  </bookViews>
  <sheets>
    <sheet name="Beaver Hall Dressage including " sheetId="1" r:id="rId1"/>
    <sheet name="Sheet1" sheetId="2" r:id="rId2"/>
  </sheets>
  <calcPr calcId="145621"/>
</workbook>
</file>

<file path=xl/calcChain.xml><?xml version="1.0" encoding="utf-8"?>
<calcChain xmlns="http://schemas.openxmlformats.org/spreadsheetml/2006/main">
  <c r="AL17" i="2" l="1"/>
  <c r="AM17" i="2"/>
  <c r="AN17" i="2"/>
  <c r="AO17" i="2"/>
  <c r="AP17" i="2"/>
  <c r="AQ17" i="2"/>
  <c r="AK17" i="2"/>
  <c r="AL18" i="2"/>
  <c r="AL20" i="2" s="1"/>
  <c r="AM18" i="2"/>
  <c r="AM20" i="2" s="1"/>
  <c r="AN20" i="2"/>
  <c r="AO18" i="2"/>
  <c r="AP18" i="2"/>
  <c r="AQ18" i="2"/>
  <c r="AR18" i="2"/>
  <c r="AO20" i="2"/>
  <c r="AP20" i="2"/>
  <c r="AQ20" i="2"/>
  <c r="AR20" i="2"/>
  <c r="AK20" i="2"/>
  <c r="AK18" i="2"/>
  <c r="K32" i="1"/>
  <c r="H35" i="1"/>
  <c r="H36" i="1"/>
  <c r="H37" i="1"/>
  <c r="H38" i="1"/>
  <c r="H39" i="1"/>
  <c r="H40" i="1"/>
  <c r="H34" i="1"/>
  <c r="H32" i="1"/>
  <c r="AC20" i="2"/>
  <c r="AD20" i="2"/>
  <c r="AE20" i="2"/>
  <c r="AF20" i="2"/>
  <c r="AG20" i="2"/>
  <c r="AH20" i="2"/>
  <c r="AI20" i="2"/>
  <c r="AB20" i="2" l="1"/>
  <c r="AC21" i="2"/>
  <c r="AC23" i="2" s="1"/>
  <c r="AD21" i="2"/>
  <c r="AD23" i="2" s="1"/>
  <c r="AE23" i="2"/>
  <c r="AF21" i="2"/>
  <c r="AF23" i="2" s="1"/>
  <c r="AG21" i="2"/>
  <c r="AG23" i="2" s="1"/>
  <c r="AH21" i="2"/>
  <c r="AH23" i="2" s="1"/>
  <c r="AI21" i="2"/>
  <c r="AJ21" i="2"/>
  <c r="AI23" i="2"/>
  <c r="AJ23" i="2"/>
  <c r="AB23" i="2"/>
  <c r="AB21" i="2"/>
  <c r="O24" i="2"/>
  <c r="P24" i="2"/>
  <c r="Q24" i="2"/>
  <c r="R24" i="2"/>
  <c r="S24" i="2"/>
  <c r="T24" i="2"/>
  <c r="U24" i="2"/>
  <c r="O25" i="2"/>
  <c r="O27" i="2" s="1"/>
  <c r="P25" i="2"/>
  <c r="P27" i="2" s="1"/>
  <c r="Q25" i="2"/>
  <c r="Q27" i="2" s="1"/>
  <c r="R25" i="2"/>
  <c r="S25" i="2"/>
  <c r="S27" i="2" s="1"/>
  <c r="T25" i="2"/>
  <c r="U25" i="2"/>
  <c r="R27" i="2"/>
  <c r="T27" i="2"/>
  <c r="U27" i="2"/>
  <c r="H30" i="1"/>
  <c r="H27" i="1"/>
  <c r="H28" i="1"/>
  <c r="H31" i="1"/>
  <c r="H25" i="1"/>
  <c r="H26" i="1"/>
  <c r="H29" i="1"/>
  <c r="AA27" i="2"/>
  <c r="AA25" i="2"/>
  <c r="Z29" i="2"/>
  <c r="Z27" i="2"/>
  <c r="Y25" i="2"/>
  <c r="Y27" i="2" s="1"/>
  <c r="H12" i="1"/>
  <c r="H15" i="1"/>
  <c r="H17" i="1"/>
  <c r="H13" i="1"/>
  <c r="H14" i="1"/>
  <c r="H16" i="1"/>
  <c r="H24" i="2"/>
  <c r="I24" i="2"/>
  <c r="J24" i="2"/>
  <c r="K24" i="2"/>
  <c r="L24" i="2"/>
  <c r="M24" i="2"/>
  <c r="N24" i="2"/>
  <c r="W24" i="2"/>
  <c r="X24" i="2"/>
  <c r="G24" i="2"/>
  <c r="H25" i="2"/>
  <c r="H27" i="2" s="1"/>
  <c r="I25" i="2"/>
  <c r="I27" i="2" s="1"/>
  <c r="J25" i="2"/>
  <c r="J27" i="2" s="1"/>
  <c r="K25" i="2"/>
  <c r="K27" i="2" s="1"/>
  <c r="L25" i="2"/>
  <c r="L27" i="2" s="1"/>
  <c r="M25" i="2"/>
  <c r="M27" i="2" s="1"/>
  <c r="N25" i="2"/>
  <c r="N27" i="2" s="1"/>
  <c r="W25" i="2"/>
  <c r="X25" i="2"/>
  <c r="W27" i="2"/>
  <c r="X27" i="2"/>
  <c r="G27" i="2"/>
  <c r="G25" i="2"/>
  <c r="F21" i="2"/>
  <c r="F18" i="2"/>
  <c r="H6" i="1"/>
  <c r="H5" i="1"/>
  <c r="H3" i="1"/>
  <c r="H4" i="1"/>
  <c r="B21" i="2"/>
  <c r="C21" i="2"/>
  <c r="D21" i="2"/>
  <c r="E21" i="2"/>
  <c r="A21" i="2"/>
  <c r="B22" i="2"/>
  <c r="B25" i="2" s="1"/>
  <c r="C22" i="2"/>
  <c r="C25" i="2" s="1"/>
  <c r="D22" i="2"/>
  <c r="D25" i="2" s="1"/>
  <c r="E22" i="2"/>
  <c r="E25" i="2"/>
  <c r="A25" i="2"/>
  <c r="A22" i="2"/>
</calcChain>
</file>

<file path=xl/sharedStrings.xml><?xml version="1.0" encoding="utf-8"?>
<sst xmlns="http://schemas.openxmlformats.org/spreadsheetml/2006/main" count="133" uniqueCount="80">
  <si>
    <t>Mrs Lisette Taylor</t>
  </si>
  <si>
    <t xml:space="preserve">Kooper Trooper </t>
  </si>
  <si>
    <t>Mrs Jacki Clark</t>
  </si>
  <si>
    <t>Amber</t>
  </si>
  <si>
    <t>Ms Tracey Atkin</t>
  </si>
  <si>
    <t>Scarlett</t>
  </si>
  <si>
    <t>Ms Sophie Evans</t>
  </si>
  <si>
    <t>Shirley Valentine</t>
  </si>
  <si>
    <t>Mr James Potter</t>
  </si>
  <si>
    <t>Stan the Man / Zep Jr</t>
  </si>
  <si>
    <t>P13</t>
  </si>
  <si>
    <t>Ms E Hindes</t>
  </si>
  <si>
    <t>Honest</t>
  </si>
  <si>
    <t>Ms Anna Main</t>
  </si>
  <si>
    <t>Match Point</t>
  </si>
  <si>
    <t>Mr David Devereaux</t>
  </si>
  <si>
    <t>Dan</t>
  </si>
  <si>
    <t>Ms Erika Abbotts</t>
  </si>
  <si>
    <t>Longden Domino</t>
  </si>
  <si>
    <t>N27</t>
  </si>
  <si>
    <t>N24</t>
  </si>
  <si>
    <t>Ms T Lafferty</t>
  </si>
  <si>
    <t>Bakersfield Ferdinand</t>
  </si>
  <si>
    <t>Ms Lucy Bednall</t>
  </si>
  <si>
    <t>Mylo</t>
  </si>
  <si>
    <t>Mrs Wendy Copeland</t>
  </si>
  <si>
    <t>Tilly</t>
  </si>
  <si>
    <t xml:space="preserve">  </t>
  </si>
  <si>
    <t>Ms G Lee</t>
  </si>
  <si>
    <t>Baron Top Oscar</t>
  </si>
  <si>
    <t>Ms Emily Bailey</t>
  </si>
  <si>
    <t>Treowen Rhian</t>
  </si>
  <si>
    <t>Ms N Bancroft</t>
  </si>
  <si>
    <t>Valentine Iwain</t>
  </si>
  <si>
    <t>Ms A Snowden</t>
  </si>
  <si>
    <t>Bean Bertie</t>
  </si>
  <si>
    <t>Mr Darren Jessop</t>
  </si>
  <si>
    <t>Raebeg Champ</t>
  </si>
  <si>
    <t>Ms M Smedley</t>
  </si>
  <si>
    <t>Ms Hannah Bailey</t>
  </si>
  <si>
    <t>Carrwood Goldleaf</t>
  </si>
  <si>
    <t>Ms Emily Dunks</t>
  </si>
  <si>
    <t>Sandlings Cartier</t>
  </si>
  <si>
    <t>Ms Ruth Holland_Jones</t>
  </si>
  <si>
    <t>Bentley</t>
  </si>
  <si>
    <t>Mr Natahan Mcgregor</t>
  </si>
  <si>
    <t>Kingsclough Masquerade</t>
  </si>
  <si>
    <t>Ms Emily Entwistle</t>
  </si>
  <si>
    <t>Bernwode Bugatti</t>
  </si>
  <si>
    <t>Ms Alison Young</t>
  </si>
  <si>
    <t>Donna Blitz</t>
  </si>
  <si>
    <t>Ms Amanda Chatfield</t>
  </si>
  <si>
    <t>Mrs G Bernie</t>
  </si>
  <si>
    <t>Kings Alibi</t>
  </si>
  <si>
    <t>Mrs Lorraine Twigg</t>
  </si>
  <si>
    <t>Jupiter</t>
  </si>
  <si>
    <t>Intro</t>
  </si>
  <si>
    <t>Green Horse</t>
  </si>
  <si>
    <t>Starters Prelim</t>
  </si>
  <si>
    <t>Starters Novice</t>
  </si>
  <si>
    <t>Open Prelim</t>
  </si>
  <si>
    <t>Intro b</t>
  </si>
  <si>
    <t>P7</t>
  </si>
  <si>
    <t>Team Quest</t>
  </si>
  <si>
    <t>My Quest</t>
  </si>
  <si>
    <t>A</t>
  </si>
  <si>
    <t>B</t>
  </si>
  <si>
    <t xml:space="preserve">P14 </t>
  </si>
  <si>
    <t>P14</t>
  </si>
  <si>
    <t xml:space="preserve">Cheshire Kittens </t>
  </si>
  <si>
    <t xml:space="preserve">Cheshire Cats  </t>
  </si>
  <si>
    <t xml:space="preserve">Cheshire Cats </t>
  </si>
  <si>
    <t xml:space="preserve">Denstone Hot Diamonds    </t>
  </si>
  <si>
    <t xml:space="preserve">Denstone Hot Diamonds  </t>
  </si>
  <si>
    <t xml:space="preserve">Denstone Hot Diamonds </t>
  </si>
  <si>
    <t>Open</t>
  </si>
  <si>
    <t>Byrds</t>
  </si>
  <si>
    <t>Mini Jeshers</t>
  </si>
  <si>
    <t>L Halstead</t>
  </si>
  <si>
    <t>N30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</si>
</sst>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sz val="8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5">
    <xf numFmtId="0" fontId="0" fillId="0" borderId="0" xfId="0"/>
    <xf numFmtId="0" fontId="18" fillId="0" borderId="0" xfId="0" applyFont="1"/>
    <xf numFmtId="0" fontId="19" fillId="33" borderId="10" xfId="0" applyFont="1" applyFill="1" applyBorder="1"/>
    <xf numFmtId="0" fontId="19" fillId="0" borderId="10" xfId="0" applyFont="1" applyBorder="1"/>
    <xf numFmtId="0" fontId="20" fillId="0" borderId="10" xfId="0" applyFont="1" applyBorder="1"/>
    <xf numFmtId="18" fontId="19" fillId="0" borderId="10" xfId="0" applyNumberFormat="1" applyFont="1" applyBorder="1"/>
    <xf numFmtId="18" fontId="19" fillId="33" borderId="10" xfId="0" applyNumberFormat="1" applyFont="1" applyFill="1" applyBorder="1"/>
    <xf numFmtId="0" fontId="19" fillId="0" borderId="10" xfId="0" applyFont="1" applyFill="1" applyBorder="1"/>
    <xf numFmtId="18" fontId="19" fillId="34" borderId="10" xfId="0" applyNumberFormat="1" applyFont="1" applyFill="1" applyBorder="1"/>
    <xf numFmtId="0" fontId="19" fillId="34" borderId="10" xfId="0" applyFont="1" applyFill="1" applyBorder="1"/>
    <xf numFmtId="0" fontId="20" fillId="34" borderId="10" xfId="0" applyFont="1" applyFill="1" applyBorder="1"/>
    <xf numFmtId="18" fontId="20" fillId="34" borderId="10" xfId="0" applyNumberFormat="1" applyFont="1" applyFill="1" applyBorder="1"/>
    <xf numFmtId="0" fontId="19" fillId="0" borderId="10" xfId="0" applyNumberFormat="1" applyFont="1" applyBorder="1"/>
    <xf numFmtId="18" fontId="20" fillId="0" borderId="10" xfId="0" applyNumberFormat="1" applyFont="1" applyBorder="1"/>
    <xf numFmtId="0" fontId="19" fillId="0" borderId="0" xfId="0" applyFont="1"/>
    <xf numFmtId="2" fontId="19" fillId="0" borderId="10" xfId="0" applyNumberFormat="1" applyFont="1" applyBorder="1"/>
    <xf numFmtId="0" fontId="19" fillId="0" borderId="11" xfId="0" applyFont="1" applyBorder="1"/>
    <xf numFmtId="9" fontId="21" fillId="0" borderId="10" xfId="43" applyFont="1" applyBorder="1"/>
    <xf numFmtId="9" fontId="19" fillId="0" borderId="10" xfId="43" applyFont="1" applyBorder="1"/>
    <xf numFmtId="0" fontId="19" fillId="0" borderId="10" xfId="43" applyNumberFormat="1" applyFont="1" applyBorder="1"/>
    <xf numFmtId="1" fontId="19" fillId="0" borderId="10" xfId="43" applyNumberFormat="1" applyFont="1" applyBorder="1"/>
    <xf numFmtId="0" fontId="19" fillId="0" borderId="12" xfId="0" applyFont="1" applyFill="1" applyBorder="1"/>
    <xf numFmtId="0" fontId="19" fillId="0" borderId="10" xfId="42" applyNumberFormat="1" applyFont="1" applyBorder="1"/>
    <xf numFmtId="0" fontId="19" fillId="0" borderId="0" xfId="0" applyFont="1" applyFill="1" applyBorder="1"/>
    <xf numFmtId="0" fontId="19" fillId="33" borderId="0" xfId="0" applyFont="1" applyFill="1"/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2" builtinId="3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Percent" xfId="43" builtinId="5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9"/>
  <sheetViews>
    <sheetView topLeftCell="A19" workbookViewId="0">
      <selection activeCell="J63" sqref="J63"/>
    </sheetView>
  </sheetViews>
  <sheetFormatPr defaultRowHeight="15" x14ac:dyDescent="0.25"/>
  <cols>
    <col min="1" max="1" width="7.28515625" style="14" bestFit="1" customWidth="1"/>
    <col min="2" max="2" width="5.5703125" style="14" bestFit="1" customWidth="1"/>
    <col min="3" max="3" width="18.140625" style="14" bestFit="1" customWidth="1"/>
    <col min="4" max="4" width="16.7109375" style="14" bestFit="1" customWidth="1"/>
    <col min="5" max="5" width="18.85546875" style="14" bestFit="1" customWidth="1"/>
    <col min="6" max="6" width="5.28515625" style="14" bestFit="1" customWidth="1"/>
    <col min="7" max="7" width="4.85546875" style="14" bestFit="1" customWidth="1"/>
    <col min="8" max="8" width="5.140625" style="14" customWidth="1"/>
    <col min="9" max="9" width="3" style="14" bestFit="1" customWidth="1"/>
  </cols>
  <sheetData>
    <row r="1" spans="1:9" x14ac:dyDescent="0.25">
      <c r="A1" s="2"/>
      <c r="B1" s="2"/>
      <c r="C1" s="2"/>
      <c r="D1" s="2"/>
      <c r="E1" s="2"/>
      <c r="F1" s="2"/>
      <c r="G1" s="2"/>
      <c r="H1" s="2"/>
      <c r="I1" s="2"/>
    </row>
    <row r="2" spans="1:9" x14ac:dyDescent="0.25">
      <c r="A2" s="3"/>
      <c r="B2" s="3"/>
      <c r="C2" s="4" t="s">
        <v>56</v>
      </c>
      <c r="D2" s="3"/>
      <c r="E2" s="3"/>
      <c r="F2" s="3"/>
      <c r="G2" s="3"/>
      <c r="H2" s="3"/>
      <c r="I2" s="3"/>
    </row>
    <row r="3" spans="1:9" x14ac:dyDescent="0.25">
      <c r="A3" s="5"/>
      <c r="B3" s="3">
        <v>8</v>
      </c>
      <c r="C3" s="3" t="s">
        <v>1</v>
      </c>
      <c r="D3" s="3" t="s">
        <v>0</v>
      </c>
      <c r="E3" s="3" t="s">
        <v>66</v>
      </c>
      <c r="F3" s="3">
        <v>177</v>
      </c>
      <c r="G3" s="3">
        <v>77</v>
      </c>
      <c r="H3" s="3">
        <f>F3/230*100</f>
        <v>76.956521739130437</v>
      </c>
      <c r="I3" s="3">
        <v>1</v>
      </c>
    </row>
    <row r="4" spans="1:9" x14ac:dyDescent="0.25">
      <c r="A4" s="5"/>
      <c r="B4" s="3">
        <v>8</v>
      </c>
      <c r="C4" s="3" t="s">
        <v>1</v>
      </c>
      <c r="D4" s="3" t="s">
        <v>0</v>
      </c>
      <c r="E4" s="3" t="s">
        <v>65</v>
      </c>
      <c r="F4" s="3">
        <v>170</v>
      </c>
      <c r="G4" s="3">
        <v>74</v>
      </c>
      <c r="H4" s="3">
        <f>F4/230*100</f>
        <v>73.91304347826086</v>
      </c>
      <c r="I4" s="3">
        <v>2</v>
      </c>
    </row>
    <row r="5" spans="1:9" x14ac:dyDescent="0.25">
      <c r="A5" s="5"/>
      <c r="B5" s="3">
        <v>21</v>
      </c>
      <c r="C5" s="3" t="s">
        <v>5</v>
      </c>
      <c r="D5" s="3" t="s">
        <v>4</v>
      </c>
      <c r="E5" s="3" t="s">
        <v>66</v>
      </c>
      <c r="F5" s="3">
        <v>152.5</v>
      </c>
      <c r="G5" s="3">
        <v>67</v>
      </c>
      <c r="H5" s="3">
        <f>F5/230*100</f>
        <v>66.304347826086953</v>
      </c>
      <c r="I5" s="3">
        <v>3</v>
      </c>
    </row>
    <row r="6" spans="1:9" x14ac:dyDescent="0.25">
      <c r="A6" s="5"/>
      <c r="B6" s="3">
        <v>20</v>
      </c>
      <c r="C6" s="3" t="s">
        <v>3</v>
      </c>
      <c r="D6" s="3" t="s">
        <v>2</v>
      </c>
      <c r="E6" s="3" t="s">
        <v>65</v>
      </c>
      <c r="F6" s="3">
        <v>148</v>
      </c>
      <c r="G6" s="3">
        <v>64</v>
      </c>
      <c r="H6" s="3">
        <f>F6/230*100</f>
        <v>64.347826086956516</v>
      </c>
      <c r="I6" s="3">
        <v>4</v>
      </c>
    </row>
    <row r="7" spans="1:9" x14ac:dyDescent="0.25">
      <c r="A7" s="6"/>
      <c r="B7" s="2"/>
      <c r="C7" s="2"/>
      <c r="D7" s="2"/>
      <c r="E7" s="2"/>
      <c r="F7" s="2"/>
      <c r="G7" s="2"/>
      <c r="H7" s="2"/>
      <c r="I7" s="2"/>
    </row>
    <row r="8" spans="1:9" x14ac:dyDescent="0.25">
      <c r="A8" s="5"/>
      <c r="B8" s="3"/>
      <c r="C8" s="4" t="s">
        <v>57</v>
      </c>
      <c r="D8" s="3"/>
      <c r="E8" s="3"/>
      <c r="F8" s="3"/>
      <c r="G8" s="3"/>
      <c r="H8" s="3"/>
      <c r="I8" s="3"/>
    </row>
    <row r="9" spans="1:9" x14ac:dyDescent="0.25">
      <c r="A9" s="5"/>
      <c r="B9" s="3">
        <v>9</v>
      </c>
      <c r="C9" s="3" t="s">
        <v>7</v>
      </c>
      <c r="D9" s="3" t="s">
        <v>6</v>
      </c>
      <c r="E9" s="3" t="s">
        <v>62</v>
      </c>
      <c r="F9" s="3">
        <v>126</v>
      </c>
      <c r="G9" s="3"/>
      <c r="H9" s="15">
        <v>63</v>
      </c>
      <c r="I9" s="7"/>
    </row>
    <row r="10" spans="1:9" x14ac:dyDescent="0.25">
      <c r="A10" s="6"/>
      <c r="B10" s="2"/>
      <c r="C10" s="2"/>
      <c r="D10" s="2"/>
      <c r="E10" s="2"/>
      <c r="F10" s="2"/>
      <c r="G10" s="2"/>
      <c r="H10" s="2"/>
      <c r="I10" s="2"/>
    </row>
    <row r="11" spans="1:9" x14ac:dyDescent="0.25">
      <c r="A11" s="8"/>
      <c r="B11" s="9"/>
      <c r="C11" s="10" t="s">
        <v>58</v>
      </c>
      <c r="D11" s="9"/>
      <c r="E11" s="9"/>
      <c r="F11" s="9"/>
      <c r="G11" s="9"/>
      <c r="H11" s="9"/>
      <c r="I11" s="3"/>
    </row>
    <row r="12" spans="1:9" x14ac:dyDescent="0.25">
      <c r="A12" s="5"/>
      <c r="B12" s="3">
        <v>22</v>
      </c>
      <c r="C12" s="3" t="s">
        <v>12</v>
      </c>
      <c r="D12" s="3" t="s">
        <v>11</v>
      </c>
      <c r="E12" s="3" t="s">
        <v>10</v>
      </c>
      <c r="F12" s="3">
        <v>185.5</v>
      </c>
      <c r="G12" s="3">
        <v>74</v>
      </c>
      <c r="H12" s="3">
        <f>F12/260*100</f>
        <v>71.346153846153854</v>
      </c>
      <c r="I12" s="3">
        <v>1</v>
      </c>
    </row>
    <row r="13" spans="1:9" x14ac:dyDescent="0.25">
      <c r="A13" s="5"/>
      <c r="B13" s="3">
        <v>9</v>
      </c>
      <c r="C13" s="3" t="s">
        <v>7</v>
      </c>
      <c r="D13" s="3" t="s">
        <v>6</v>
      </c>
      <c r="E13" s="3" t="s">
        <v>67</v>
      </c>
      <c r="F13" s="3">
        <v>184.5</v>
      </c>
      <c r="G13" s="3">
        <v>73</v>
      </c>
      <c r="H13" s="3">
        <f>F13/260*100</f>
        <v>70.961538461538467</v>
      </c>
      <c r="I13" s="3">
        <v>2</v>
      </c>
    </row>
    <row r="14" spans="1:9" x14ac:dyDescent="0.25">
      <c r="A14" s="5"/>
      <c r="B14" s="3">
        <v>22</v>
      </c>
      <c r="C14" s="3" t="s">
        <v>12</v>
      </c>
      <c r="D14" s="3" t="s">
        <v>11</v>
      </c>
      <c r="E14" s="3" t="s">
        <v>67</v>
      </c>
      <c r="F14" s="3">
        <v>183</v>
      </c>
      <c r="G14" s="3">
        <v>70</v>
      </c>
      <c r="H14" s="3">
        <f>F14/260*100</f>
        <v>70.384615384615387</v>
      </c>
      <c r="I14" s="3">
        <v>3</v>
      </c>
    </row>
    <row r="15" spans="1:9" x14ac:dyDescent="0.25">
      <c r="A15" s="5"/>
      <c r="B15" s="3">
        <v>27</v>
      </c>
      <c r="C15" s="3" t="s">
        <v>16</v>
      </c>
      <c r="D15" s="3" t="s">
        <v>15</v>
      </c>
      <c r="E15" s="3" t="s">
        <v>10</v>
      </c>
      <c r="F15" s="3">
        <v>173</v>
      </c>
      <c r="G15" s="3">
        <v>67</v>
      </c>
      <c r="H15" s="3">
        <f>F15/260*100</f>
        <v>66.538461538461533</v>
      </c>
      <c r="I15" s="3">
        <v>4</v>
      </c>
    </row>
    <row r="16" spans="1:9" x14ac:dyDescent="0.25">
      <c r="A16" s="5"/>
      <c r="B16" s="3">
        <v>7</v>
      </c>
      <c r="C16" s="3" t="s">
        <v>9</v>
      </c>
      <c r="D16" s="3" t="s">
        <v>8</v>
      </c>
      <c r="E16" s="3" t="s">
        <v>10</v>
      </c>
      <c r="F16" s="3">
        <v>172</v>
      </c>
      <c r="G16" s="3">
        <v>67</v>
      </c>
      <c r="H16" s="3">
        <f>F16/260*100</f>
        <v>66.153846153846146</v>
      </c>
      <c r="I16" s="3">
        <v>5</v>
      </c>
    </row>
    <row r="17" spans="1:15" x14ac:dyDescent="0.25">
      <c r="A17" s="5"/>
      <c r="B17" s="3">
        <v>10</v>
      </c>
      <c r="C17" s="3" t="s">
        <v>14</v>
      </c>
      <c r="D17" s="3" t="s">
        <v>13</v>
      </c>
      <c r="E17" s="3" t="s">
        <v>67</v>
      </c>
      <c r="F17" s="3">
        <v>171.5</v>
      </c>
      <c r="G17" s="3">
        <v>64</v>
      </c>
      <c r="H17" s="3">
        <f>F17/260*100</f>
        <v>65.961538461538467</v>
      </c>
      <c r="I17" s="3">
        <v>6</v>
      </c>
    </row>
    <row r="18" spans="1:15" x14ac:dyDescent="0.25">
      <c r="A18" s="6"/>
      <c r="B18" s="2"/>
      <c r="C18" s="2"/>
      <c r="D18" s="2"/>
      <c r="E18" s="2"/>
      <c r="F18" s="2"/>
      <c r="G18" s="2"/>
      <c r="H18" s="2"/>
      <c r="I18" s="2"/>
    </row>
    <row r="19" spans="1:15" x14ac:dyDescent="0.25">
      <c r="A19" s="11"/>
      <c r="B19" s="10"/>
      <c r="C19" s="10" t="s">
        <v>59</v>
      </c>
      <c r="D19" s="9"/>
      <c r="E19" s="9"/>
      <c r="F19" s="9"/>
      <c r="G19" s="9"/>
      <c r="H19" s="9"/>
      <c r="I19" s="3"/>
    </row>
    <row r="20" spans="1:15" x14ac:dyDescent="0.25">
      <c r="A20" s="5"/>
      <c r="B20" s="3">
        <v>6</v>
      </c>
      <c r="C20" s="3" t="s">
        <v>26</v>
      </c>
      <c r="D20" s="3" t="s">
        <v>25</v>
      </c>
      <c r="E20" s="9" t="s">
        <v>79</v>
      </c>
      <c r="F20" s="9"/>
      <c r="G20" s="9"/>
      <c r="H20" s="9">
        <v>71.150000000000006</v>
      </c>
      <c r="I20" s="3"/>
    </row>
    <row r="21" spans="1:15" x14ac:dyDescent="0.25">
      <c r="A21" s="5"/>
      <c r="B21" s="3">
        <v>5</v>
      </c>
      <c r="C21" s="3" t="s">
        <v>18</v>
      </c>
      <c r="D21" s="3" t="s">
        <v>17</v>
      </c>
      <c r="E21" s="3" t="s">
        <v>19</v>
      </c>
      <c r="F21" s="3"/>
      <c r="G21" s="3"/>
      <c r="H21" s="3">
        <v>70.53</v>
      </c>
      <c r="I21" s="3"/>
    </row>
    <row r="22" spans="1:15" x14ac:dyDescent="0.25">
      <c r="A22" s="5"/>
      <c r="B22" s="3">
        <v>7</v>
      </c>
      <c r="C22" s="3" t="s">
        <v>9</v>
      </c>
      <c r="D22" s="3" t="s">
        <v>8</v>
      </c>
      <c r="E22" s="3" t="s">
        <v>20</v>
      </c>
      <c r="F22" s="3"/>
      <c r="G22" s="3"/>
      <c r="H22" s="15">
        <v>65</v>
      </c>
      <c r="I22" s="3"/>
    </row>
    <row r="23" spans="1:15" x14ac:dyDescent="0.25">
      <c r="A23" s="6"/>
      <c r="B23" s="2"/>
      <c r="C23" s="2"/>
      <c r="D23" s="2"/>
      <c r="E23" s="2"/>
      <c r="F23" s="2"/>
      <c r="G23" s="2"/>
      <c r="H23" s="2"/>
      <c r="I23" s="2"/>
    </row>
    <row r="24" spans="1:15" x14ac:dyDescent="0.25">
      <c r="A24" s="5"/>
      <c r="B24" s="4"/>
      <c r="C24" s="4" t="s">
        <v>60</v>
      </c>
      <c r="D24" s="3"/>
      <c r="E24" s="3"/>
      <c r="F24" s="3"/>
      <c r="G24" s="3"/>
      <c r="H24" s="3"/>
      <c r="I24" s="3"/>
    </row>
    <row r="25" spans="1:15" x14ac:dyDescent="0.25">
      <c r="A25" s="5"/>
      <c r="B25" s="3">
        <v>23</v>
      </c>
      <c r="C25" s="3" t="s">
        <v>22</v>
      </c>
      <c r="D25" s="3" t="s">
        <v>21</v>
      </c>
      <c r="E25" s="3" t="s">
        <v>68</v>
      </c>
      <c r="F25" s="3">
        <v>200</v>
      </c>
      <c r="G25" s="3">
        <v>79</v>
      </c>
      <c r="H25" s="3">
        <f>F25/260*100</f>
        <v>76.923076923076934</v>
      </c>
      <c r="I25" s="3">
        <v>1</v>
      </c>
    </row>
    <row r="26" spans="1:15" x14ac:dyDescent="0.25">
      <c r="A26" s="5"/>
      <c r="B26" s="3">
        <v>28</v>
      </c>
      <c r="C26" s="3" t="s">
        <v>24</v>
      </c>
      <c r="D26" s="3" t="s">
        <v>23</v>
      </c>
      <c r="E26" s="3" t="s">
        <v>67</v>
      </c>
      <c r="F26" s="3">
        <v>200</v>
      </c>
      <c r="G26" s="3">
        <v>78</v>
      </c>
      <c r="H26" s="3">
        <f>F26/260*100</f>
        <v>76.923076923076934</v>
      </c>
      <c r="I26" s="3">
        <v>2</v>
      </c>
    </row>
    <row r="27" spans="1:15" x14ac:dyDescent="0.25">
      <c r="A27" s="5"/>
      <c r="B27" s="3">
        <v>5</v>
      </c>
      <c r="C27" s="3" t="s">
        <v>18</v>
      </c>
      <c r="D27" s="3" t="s">
        <v>17</v>
      </c>
      <c r="E27" s="3" t="s">
        <v>10</v>
      </c>
      <c r="F27" s="3">
        <v>196.5</v>
      </c>
      <c r="G27" s="3">
        <v>75</v>
      </c>
      <c r="H27" s="3">
        <f>F27/260*100</f>
        <v>75.57692307692308</v>
      </c>
      <c r="I27" s="3">
        <v>3</v>
      </c>
      <c r="K27" s="18" t="s">
        <v>70</v>
      </c>
      <c r="M27" s="18" t="s">
        <v>77</v>
      </c>
      <c r="N27" s="1"/>
      <c r="O27" s="18" t="s">
        <v>69</v>
      </c>
    </row>
    <row r="28" spans="1:15" x14ac:dyDescent="0.25">
      <c r="A28" s="5"/>
      <c r="B28" s="3">
        <v>6</v>
      </c>
      <c r="C28" s="3" t="s">
        <v>26</v>
      </c>
      <c r="D28" s="3" t="s">
        <v>25</v>
      </c>
      <c r="E28" s="3" t="s">
        <v>10</v>
      </c>
      <c r="F28" s="3">
        <v>196</v>
      </c>
      <c r="G28" s="3">
        <v>76</v>
      </c>
      <c r="H28" s="3">
        <f>F28/260*100</f>
        <v>75.384615384615387</v>
      </c>
      <c r="I28" s="3">
        <v>4</v>
      </c>
      <c r="K28" s="21">
        <v>73.91</v>
      </c>
      <c r="M28">
        <v>66.52</v>
      </c>
      <c r="O28">
        <v>69.349999999999994</v>
      </c>
    </row>
    <row r="29" spans="1:15" x14ac:dyDescent="0.25">
      <c r="A29" s="5"/>
      <c r="B29" s="3">
        <v>23</v>
      </c>
      <c r="C29" s="3" t="s">
        <v>22</v>
      </c>
      <c r="D29" s="3" t="s">
        <v>21</v>
      </c>
      <c r="E29" s="16" t="s">
        <v>10</v>
      </c>
      <c r="F29" s="16">
        <v>194</v>
      </c>
      <c r="G29" s="16">
        <v>75</v>
      </c>
      <c r="H29" s="3">
        <f>F29/260*100</f>
        <v>74.615384615384613</v>
      </c>
      <c r="I29" s="3">
        <v>5</v>
      </c>
      <c r="K29" s="21"/>
      <c r="M29">
        <v>70</v>
      </c>
      <c r="O29">
        <v>65.430000000000007</v>
      </c>
    </row>
    <row r="30" spans="1:15" x14ac:dyDescent="0.25">
      <c r="A30" s="5"/>
      <c r="B30" s="3">
        <v>28</v>
      </c>
      <c r="C30" s="3" t="s">
        <v>24</v>
      </c>
      <c r="D30" s="3" t="s">
        <v>23</v>
      </c>
      <c r="E30" s="3" t="s">
        <v>10</v>
      </c>
      <c r="F30" s="3">
        <v>187.5</v>
      </c>
      <c r="G30" s="3">
        <v>72</v>
      </c>
      <c r="H30" s="3">
        <f>F30/260*100</f>
        <v>72.115384615384613</v>
      </c>
      <c r="I30" s="3">
        <v>6</v>
      </c>
      <c r="K30" s="21">
        <v>71.739999999999995</v>
      </c>
      <c r="M30">
        <v>71</v>
      </c>
      <c r="O30">
        <v>73</v>
      </c>
    </row>
    <row r="31" spans="1:15" x14ac:dyDescent="0.25">
      <c r="A31" s="12"/>
      <c r="B31" s="3">
        <v>11</v>
      </c>
      <c r="C31" s="3" t="s">
        <v>14</v>
      </c>
      <c r="D31" s="3" t="s">
        <v>6</v>
      </c>
      <c r="E31" s="7" t="s">
        <v>68</v>
      </c>
      <c r="F31" s="7">
        <v>181.5</v>
      </c>
      <c r="G31" s="7">
        <v>71</v>
      </c>
      <c r="H31" s="3">
        <f>F31/260*100</f>
        <v>69.807692307692307</v>
      </c>
      <c r="I31" s="3"/>
      <c r="K31" s="23">
        <v>69.13</v>
      </c>
    </row>
    <row r="32" spans="1:15" x14ac:dyDescent="0.25">
      <c r="A32" s="6"/>
      <c r="B32" s="2"/>
      <c r="C32" s="2"/>
      <c r="D32" s="2"/>
      <c r="E32" s="2"/>
      <c r="F32" s="2"/>
      <c r="G32" s="2"/>
      <c r="H32" s="2">
        <f t="shared" ref="H32:H39" si="0">F32/260*100</f>
        <v>0</v>
      </c>
      <c r="I32" s="2"/>
      <c r="K32">
        <f>SUM(K28:K31)</f>
        <v>214.77999999999997</v>
      </c>
    </row>
    <row r="33" spans="1:9" x14ac:dyDescent="0.25">
      <c r="A33" s="13" t="s">
        <v>61</v>
      </c>
      <c r="B33" s="4"/>
      <c r="C33" s="4" t="s">
        <v>63</v>
      </c>
      <c r="D33" s="3" t="s">
        <v>27</v>
      </c>
      <c r="E33" s="3"/>
      <c r="F33" s="3"/>
      <c r="G33" s="22"/>
      <c r="H33" s="3"/>
      <c r="I33" s="3"/>
    </row>
    <row r="34" spans="1:9" x14ac:dyDescent="0.25">
      <c r="A34" s="5">
        <v>0.57013888888888886</v>
      </c>
      <c r="B34" s="17">
        <v>30</v>
      </c>
      <c r="C34" s="17" t="s">
        <v>55</v>
      </c>
      <c r="D34" s="17" t="s">
        <v>78</v>
      </c>
      <c r="E34" s="18" t="s">
        <v>70</v>
      </c>
      <c r="F34" s="20">
        <v>170</v>
      </c>
      <c r="G34" s="22">
        <v>74</v>
      </c>
      <c r="H34" s="3">
        <f>F34/230*100</f>
        <v>73.91304347826086</v>
      </c>
      <c r="I34" s="18"/>
    </row>
    <row r="35" spans="1:9" x14ac:dyDescent="0.25">
      <c r="A35" s="5">
        <v>0.57500000000000007</v>
      </c>
      <c r="B35" s="18">
        <v>13</v>
      </c>
      <c r="C35" s="18" t="s">
        <v>29</v>
      </c>
      <c r="D35" s="18" t="s">
        <v>28</v>
      </c>
      <c r="E35" s="18" t="s">
        <v>69</v>
      </c>
      <c r="F35" s="19">
        <v>159.5</v>
      </c>
      <c r="G35" s="22">
        <v>69</v>
      </c>
      <c r="H35" s="3">
        <f t="shared" ref="H35:H40" si="1">F35/230*100</f>
        <v>69.347826086956516</v>
      </c>
      <c r="I35" s="18"/>
    </row>
    <row r="36" spans="1:9" x14ac:dyDescent="0.25">
      <c r="A36" s="5">
        <v>0.57986111111111105</v>
      </c>
      <c r="B36" s="18">
        <v>3</v>
      </c>
      <c r="C36" s="18" t="s">
        <v>31</v>
      </c>
      <c r="D36" s="18" t="s">
        <v>30</v>
      </c>
      <c r="E36" s="18" t="s">
        <v>77</v>
      </c>
      <c r="F36" s="19">
        <v>153</v>
      </c>
      <c r="G36" s="22">
        <v>66</v>
      </c>
      <c r="H36" s="3">
        <f t="shared" si="1"/>
        <v>66.521739130434781</v>
      </c>
      <c r="I36" s="18"/>
    </row>
    <row r="37" spans="1:9" x14ac:dyDescent="0.25">
      <c r="A37" s="5">
        <v>0.58472222222222225</v>
      </c>
      <c r="B37" s="18">
        <v>12</v>
      </c>
      <c r="C37" s="18" t="s">
        <v>33</v>
      </c>
      <c r="D37" s="18" t="s">
        <v>32</v>
      </c>
      <c r="E37" s="18" t="s">
        <v>69</v>
      </c>
      <c r="F37" s="19">
        <v>150.5</v>
      </c>
      <c r="G37" s="22">
        <v>66</v>
      </c>
      <c r="H37" s="3">
        <f t="shared" si="1"/>
        <v>65.434782608695656</v>
      </c>
      <c r="I37" s="18"/>
    </row>
    <row r="38" spans="1:9" x14ac:dyDescent="0.25">
      <c r="A38" s="5">
        <v>0.58958333333333335</v>
      </c>
      <c r="B38" s="18">
        <v>17</v>
      </c>
      <c r="C38" s="18" t="s">
        <v>35</v>
      </c>
      <c r="D38" s="18" t="s">
        <v>34</v>
      </c>
      <c r="E38" s="18" t="s">
        <v>70</v>
      </c>
      <c r="F38" s="19">
        <v>142</v>
      </c>
      <c r="G38" s="22">
        <v>62</v>
      </c>
      <c r="H38" s="3">
        <f t="shared" si="1"/>
        <v>61.739130434782609</v>
      </c>
      <c r="I38" s="18"/>
    </row>
    <row r="39" spans="1:9" x14ac:dyDescent="0.25">
      <c r="A39" s="5">
        <v>0.59444444444444444</v>
      </c>
      <c r="B39" s="18">
        <v>18</v>
      </c>
      <c r="C39" s="18" t="s">
        <v>37</v>
      </c>
      <c r="D39" s="18" t="s">
        <v>36</v>
      </c>
      <c r="E39" s="18" t="s">
        <v>70</v>
      </c>
      <c r="F39" s="19">
        <v>165</v>
      </c>
      <c r="G39" s="22">
        <v>72</v>
      </c>
      <c r="H39" s="3">
        <f t="shared" si="1"/>
        <v>71.739130434782609</v>
      </c>
      <c r="I39" s="18"/>
    </row>
    <row r="40" spans="1:9" x14ac:dyDescent="0.25">
      <c r="A40" s="5">
        <v>0.59930555555555554</v>
      </c>
      <c r="B40" s="18">
        <v>16</v>
      </c>
      <c r="C40" s="18" t="s">
        <v>29</v>
      </c>
      <c r="D40" s="18" t="s">
        <v>38</v>
      </c>
      <c r="E40" s="18" t="s">
        <v>71</v>
      </c>
      <c r="F40" s="19">
        <v>159</v>
      </c>
      <c r="G40" s="22">
        <v>68</v>
      </c>
      <c r="H40" s="3">
        <f t="shared" si="1"/>
        <v>69.130434782608702</v>
      </c>
      <c r="I40" s="18"/>
    </row>
    <row r="41" spans="1:9" x14ac:dyDescent="0.25">
      <c r="A41" s="6"/>
      <c r="B41" s="2"/>
      <c r="C41" s="2"/>
      <c r="D41" s="2"/>
      <c r="E41" s="2"/>
      <c r="F41" s="2"/>
      <c r="G41" s="2"/>
      <c r="H41" s="2"/>
      <c r="I41" s="2"/>
    </row>
    <row r="42" spans="1:9" x14ac:dyDescent="0.25">
      <c r="A42" s="13" t="s">
        <v>62</v>
      </c>
      <c r="B42" s="4"/>
      <c r="C42" s="4" t="s">
        <v>63</v>
      </c>
      <c r="D42" s="3"/>
      <c r="E42" s="3"/>
      <c r="F42" s="3"/>
      <c r="G42" s="3"/>
      <c r="H42" s="3"/>
      <c r="I42" s="3"/>
    </row>
    <row r="43" spans="1:9" x14ac:dyDescent="0.25">
      <c r="A43" s="5">
        <v>0.60416666666666663</v>
      </c>
      <c r="B43" s="3">
        <v>1</v>
      </c>
      <c r="C43" s="3" t="s">
        <v>40</v>
      </c>
      <c r="D43" s="3" t="s">
        <v>39</v>
      </c>
      <c r="E43" s="14" t="s">
        <v>77</v>
      </c>
      <c r="I43" s="3"/>
    </row>
    <row r="44" spans="1:9" x14ac:dyDescent="0.25">
      <c r="A44" s="5">
        <v>0.60902777777777783</v>
      </c>
      <c r="B44" s="3">
        <v>2</v>
      </c>
      <c r="C44" s="3" t="s">
        <v>42</v>
      </c>
      <c r="D44" s="3" t="s">
        <v>41</v>
      </c>
      <c r="E44" s="14" t="s">
        <v>77</v>
      </c>
      <c r="I44" s="3"/>
    </row>
    <row r="45" spans="1:9" x14ac:dyDescent="0.25">
      <c r="A45" s="5">
        <v>0.61388888888888882</v>
      </c>
      <c r="B45" s="3">
        <v>14</v>
      </c>
      <c r="C45" s="3" t="s">
        <v>44</v>
      </c>
      <c r="D45" s="3" t="s">
        <v>43</v>
      </c>
      <c r="E45" s="3" t="s">
        <v>69</v>
      </c>
      <c r="F45" s="3"/>
      <c r="G45" s="3"/>
      <c r="H45" s="3"/>
      <c r="I45" s="3"/>
    </row>
    <row r="46" spans="1:9" x14ac:dyDescent="0.25">
      <c r="A46" s="5">
        <v>0.61875000000000002</v>
      </c>
      <c r="B46" s="3">
        <v>26</v>
      </c>
      <c r="C46" s="3" t="s">
        <v>46</v>
      </c>
      <c r="D46" s="3" t="s">
        <v>45</v>
      </c>
      <c r="E46" s="3" t="s">
        <v>72</v>
      </c>
      <c r="F46" s="3"/>
      <c r="G46" s="3"/>
      <c r="H46" s="3"/>
      <c r="I46" s="3"/>
    </row>
    <row r="47" spans="1:9" x14ac:dyDescent="0.25">
      <c r="A47" s="6"/>
      <c r="B47" s="2"/>
      <c r="C47" s="2"/>
      <c r="D47" s="2"/>
      <c r="E47" s="2"/>
      <c r="F47" s="2"/>
      <c r="G47" s="2"/>
      <c r="H47" s="2"/>
      <c r="I47" s="2"/>
    </row>
    <row r="48" spans="1:9" x14ac:dyDescent="0.25">
      <c r="A48" s="13" t="s">
        <v>20</v>
      </c>
      <c r="B48" s="4"/>
      <c r="C48" s="4" t="s">
        <v>63</v>
      </c>
      <c r="D48" s="3"/>
      <c r="E48" s="3"/>
      <c r="F48" s="3"/>
      <c r="G48" s="3"/>
      <c r="H48" s="3"/>
      <c r="I48" s="3"/>
    </row>
    <row r="49" spans="1:9" x14ac:dyDescent="0.25">
      <c r="A49" s="5">
        <v>0.62361111111111112</v>
      </c>
      <c r="B49" s="3">
        <v>4</v>
      </c>
      <c r="C49" s="3" t="s">
        <v>48</v>
      </c>
      <c r="D49" s="3" t="s">
        <v>47</v>
      </c>
      <c r="E49" s="14" t="s">
        <v>77</v>
      </c>
      <c r="I49" s="3"/>
    </row>
    <row r="50" spans="1:9" x14ac:dyDescent="0.25">
      <c r="A50" s="5">
        <v>0.62847222222222221</v>
      </c>
      <c r="B50" s="3">
        <v>24</v>
      </c>
      <c r="C50" s="3" t="s">
        <v>50</v>
      </c>
      <c r="D50" s="3" t="s">
        <v>49</v>
      </c>
      <c r="E50" s="3" t="s">
        <v>73</v>
      </c>
      <c r="F50" s="3"/>
      <c r="G50" s="3"/>
      <c r="H50" s="3"/>
      <c r="I50" s="3"/>
    </row>
    <row r="51" spans="1:9" x14ac:dyDescent="0.25">
      <c r="A51" s="5">
        <v>0.6333333333333333</v>
      </c>
      <c r="B51" s="3">
        <v>25</v>
      </c>
      <c r="C51" s="3" t="s">
        <v>46</v>
      </c>
      <c r="D51" s="3" t="s">
        <v>51</v>
      </c>
      <c r="E51" s="3" t="s">
        <v>74</v>
      </c>
      <c r="F51" s="3"/>
      <c r="G51" s="3"/>
      <c r="H51" s="3"/>
      <c r="I51" s="3"/>
    </row>
    <row r="52" spans="1:9" x14ac:dyDescent="0.25">
      <c r="A52" s="6"/>
      <c r="B52" s="2"/>
      <c r="C52" s="2"/>
      <c r="D52" s="2"/>
      <c r="E52" s="2"/>
      <c r="F52" s="2"/>
      <c r="G52" s="2"/>
      <c r="H52" s="2"/>
      <c r="I52" s="2"/>
    </row>
    <row r="53" spans="1:9" x14ac:dyDescent="0.25">
      <c r="A53" s="13" t="s">
        <v>66</v>
      </c>
      <c r="B53" s="4"/>
      <c r="C53" s="4" t="s">
        <v>64</v>
      </c>
      <c r="D53" s="3"/>
      <c r="E53" s="3"/>
      <c r="F53" s="3"/>
      <c r="G53" s="3"/>
      <c r="H53" s="3"/>
      <c r="I53" s="3"/>
    </row>
    <row r="54" spans="1:9" x14ac:dyDescent="0.25">
      <c r="A54" s="5">
        <v>0.6381944444444444</v>
      </c>
      <c r="B54" s="3">
        <v>19</v>
      </c>
      <c r="C54" s="3" t="s">
        <v>53</v>
      </c>
      <c r="D54" s="3" t="s">
        <v>52</v>
      </c>
      <c r="E54" s="3" t="s">
        <v>75</v>
      </c>
      <c r="F54" s="3"/>
      <c r="G54" s="3"/>
      <c r="H54" s="3"/>
      <c r="I54" s="3"/>
    </row>
    <row r="55" spans="1:9" x14ac:dyDescent="0.25">
      <c r="A55" s="6"/>
      <c r="B55" s="2"/>
      <c r="C55" s="2"/>
      <c r="D55" s="2"/>
      <c r="E55" s="2"/>
      <c r="F55" s="2"/>
      <c r="G55" s="2"/>
      <c r="H55" s="2"/>
      <c r="I55" s="2"/>
    </row>
    <row r="56" spans="1:9" x14ac:dyDescent="0.25">
      <c r="A56" s="13" t="s">
        <v>62</v>
      </c>
      <c r="B56" s="4"/>
      <c r="C56" s="4" t="s">
        <v>64</v>
      </c>
      <c r="D56" s="3"/>
      <c r="E56" s="3"/>
      <c r="F56" s="3"/>
      <c r="G56" s="3"/>
      <c r="H56" s="3"/>
      <c r="I56" s="3"/>
    </row>
    <row r="57" spans="1:9" x14ac:dyDescent="0.25">
      <c r="A57" s="5">
        <v>0.6430555555555556</v>
      </c>
      <c r="B57" s="3">
        <v>14</v>
      </c>
      <c r="C57" s="3" t="s">
        <v>44</v>
      </c>
      <c r="D57" s="3" t="s">
        <v>43</v>
      </c>
      <c r="E57" s="3" t="s">
        <v>76</v>
      </c>
      <c r="F57" s="3"/>
      <c r="G57" s="3"/>
      <c r="H57" s="3"/>
      <c r="I57" s="3"/>
    </row>
    <row r="58" spans="1:9" x14ac:dyDescent="0.25">
      <c r="A58" s="5">
        <v>0.6479166666666667</v>
      </c>
      <c r="B58" s="3">
        <v>15</v>
      </c>
      <c r="C58" s="3" t="s">
        <v>55</v>
      </c>
      <c r="D58" s="3" t="s">
        <v>54</v>
      </c>
      <c r="E58" s="3" t="s">
        <v>75</v>
      </c>
      <c r="F58" s="3"/>
      <c r="G58" s="3"/>
      <c r="H58" s="3"/>
      <c r="I58" s="3"/>
    </row>
    <row r="59" spans="1:9" x14ac:dyDescent="0.25">
      <c r="A59" s="24"/>
      <c r="B59" s="24"/>
      <c r="C59" s="24"/>
      <c r="D59" s="24"/>
      <c r="E59" s="24"/>
      <c r="F59" s="24"/>
      <c r="G59" s="24"/>
      <c r="H59" s="24"/>
      <c r="I59" s="24"/>
    </row>
  </sheetData>
  <sortState ref="B25:H31">
    <sortCondition descending="1" ref="H25:H31"/>
  </sortState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29"/>
  <sheetViews>
    <sheetView tabSelected="1" topLeftCell="AH1" workbookViewId="0">
      <selection activeCell="AP27" sqref="AP27"/>
    </sheetView>
  </sheetViews>
  <sheetFormatPr defaultRowHeight="15" x14ac:dyDescent="0.25"/>
  <sheetData>
    <row r="1" spans="1:40" x14ac:dyDescent="0.25">
      <c r="A1">
        <v>20</v>
      </c>
      <c r="B1">
        <v>8</v>
      </c>
      <c r="C1">
        <v>8</v>
      </c>
      <c r="D1">
        <v>21</v>
      </c>
      <c r="F1">
        <v>9</v>
      </c>
      <c r="G1">
        <v>7</v>
      </c>
      <c r="H1">
        <v>22</v>
      </c>
      <c r="I1">
        <v>27</v>
      </c>
      <c r="J1">
        <v>22</v>
      </c>
      <c r="K1">
        <v>9</v>
      </c>
      <c r="L1">
        <v>10</v>
      </c>
      <c r="M1">
        <v>28</v>
      </c>
      <c r="N1">
        <v>23</v>
      </c>
      <c r="O1">
        <v>6</v>
      </c>
      <c r="P1">
        <v>5</v>
      </c>
      <c r="Q1">
        <v>11</v>
      </c>
      <c r="R1">
        <v>23</v>
      </c>
      <c r="S1">
        <v>28</v>
      </c>
      <c r="Y1">
        <v>7</v>
      </c>
      <c r="Z1">
        <v>5</v>
      </c>
      <c r="AA1">
        <v>6</v>
      </c>
      <c r="AB1">
        <v>30</v>
      </c>
      <c r="AC1">
        <v>13</v>
      </c>
      <c r="AD1">
        <v>17</v>
      </c>
      <c r="AE1">
        <v>12</v>
      </c>
      <c r="AF1">
        <v>3</v>
      </c>
      <c r="AG1">
        <v>18</v>
      </c>
      <c r="AH1">
        <v>16</v>
      </c>
      <c r="AK1">
        <v>14</v>
      </c>
      <c r="AL1">
        <v>2</v>
      </c>
      <c r="AM1">
        <v>1</v>
      </c>
      <c r="AN1">
        <v>26</v>
      </c>
    </row>
    <row r="2" spans="1:40" x14ac:dyDescent="0.25">
      <c r="A2">
        <v>6.5</v>
      </c>
      <c r="B2">
        <v>6.5</v>
      </c>
      <c r="C2">
        <v>7</v>
      </c>
      <c r="D2">
        <v>6.5</v>
      </c>
      <c r="F2">
        <v>6.5</v>
      </c>
      <c r="G2">
        <v>6.5</v>
      </c>
      <c r="H2">
        <v>7.5</v>
      </c>
      <c r="I2">
        <v>6.5</v>
      </c>
      <c r="J2">
        <v>7.5</v>
      </c>
      <c r="K2">
        <v>7.5</v>
      </c>
      <c r="L2">
        <v>6.5</v>
      </c>
      <c r="M2">
        <v>7</v>
      </c>
      <c r="N2">
        <v>7.5</v>
      </c>
      <c r="O2">
        <v>7.5</v>
      </c>
      <c r="P2">
        <v>8</v>
      </c>
      <c r="Q2">
        <v>6.5</v>
      </c>
      <c r="R2">
        <v>7.5</v>
      </c>
      <c r="S2">
        <v>7.5</v>
      </c>
      <c r="Y2">
        <v>6.5</v>
      </c>
      <c r="Z2">
        <v>7.5</v>
      </c>
      <c r="AA2">
        <v>7.5</v>
      </c>
      <c r="AB2">
        <v>7.5</v>
      </c>
      <c r="AC2">
        <v>6.5</v>
      </c>
      <c r="AD2">
        <v>6</v>
      </c>
      <c r="AE2">
        <v>7</v>
      </c>
      <c r="AF2">
        <v>7</v>
      </c>
      <c r="AG2">
        <v>8</v>
      </c>
      <c r="AH2">
        <v>6.5</v>
      </c>
      <c r="AK2">
        <v>7</v>
      </c>
      <c r="AL2">
        <v>7.5</v>
      </c>
      <c r="AM2">
        <v>6.5</v>
      </c>
      <c r="AN2">
        <v>6.5</v>
      </c>
    </row>
    <row r="3" spans="1:40" x14ac:dyDescent="0.25">
      <c r="A3">
        <v>6.5</v>
      </c>
      <c r="B3">
        <v>7</v>
      </c>
      <c r="C3">
        <v>7.5</v>
      </c>
      <c r="D3">
        <v>6.5</v>
      </c>
      <c r="F3">
        <v>4</v>
      </c>
      <c r="G3">
        <v>6.5</v>
      </c>
      <c r="H3">
        <v>7.5</v>
      </c>
      <c r="I3">
        <v>6.5</v>
      </c>
      <c r="J3">
        <v>7.5</v>
      </c>
      <c r="K3">
        <v>7.5</v>
      </c>
      <c r="L3">
        <v>7.5</v>
      </c>
      <c r="M3">
        <v>7.5</v>
      </c>
      <c r="N3">
        <v>7.5</v>
      </c>
      <c r="O3">
        <v>7.5</v>
      </c>
      <c r="P3">
        <v>8</v>
      </c>
      <c r="Q3">
        <v>7</v>
      </c>
      <c r="R3">
        <v>8</v>
      </c>
      <c r="S3">
        <v>8</v>
      </c>
      <c r="Y3">
        <v>7</v>
      </c>
      <c r="Z3">
        <v>7.5</v>
      </c>
      <c r="AA3">
        <v>6.5</v>
      </c>
      <c r="AB3">
        <v>7.5</v>
      </c>
      <c r="AC3">
        <v>7.5</v>
      </c>
      <c r="AD3">
        <v>6</v>
      </c>
      <c r="AE3">
        <v>7.5</v>
      </c>
      <c r="AF3">
        <v>7</v>
      </c>
      <c r="AG3">
        <v>8</v>
      </c>
      <c r="AH3">
        <v>7</v>
      </c>
      <c r="AK3">
        <v>7.5</v>
      </c>
      <c r="AL3">
        <v>7.5</v>
      </c>
      <c r="AM3">
        <v>7.5</v>
      </c>
      <c r="AN3">
        <v>7.5</v>
      </c>
    </row>
    <row r="4" spans="1:40" x14ac:dyDescent="0.25">
      <c r="A4">
        <v>6.5</v>
      </c>
      <c r="B4">
        <v>6.5</v>
      </c>
      <c r="C4">
        <v>7.5</v>
      </c>
      <c r="D4">
        <v>6.5</v>
      </c>
      <c r="F4">
        <v>7</v>
      </c>
      <c r="G4">
        <v>6.5</v>
      </c>
      <c r="H4">
        <v>6.5</v>
      </c>
      <c r="I4">
        <v>7</v>
      </c>
      <c r="J4">
        <v>6.5</v>
      </c>
      <c r="K4">
        <v>6.5</v>
      </c>
      <c r="L4">
        <v>6</v>
      </c>
      <c r="M4">
        <v>7.5</v>
      </c>
      <c r="N4">
        <v>7</v>
      </c>
      <c r="O4">
        <v>7.5</v>
      </c>
      <c r="P4">
        <v>6.5</v>
      </c>
      <c r="Q4">
        <v>6.5</v>
      </c>
      <c r="R4">
        <v>7.5</v>
      </c>
      <c r="S4">
        <v>7.5</v>
      </c>
      <c r="Y4">
        <v>6.5</v>
      </c>
      <c r="Z4">
        <v>7</v>
      </c>
      <c r="AA4">
        <v>7</v>
      </c>
      <c r="AB4">
        <v>7.5</v>
      </c>
      <c r="AC4">
        <v>7.5</v>
      </c>
      <c r="AD4">
        <v>6</v>
      </c>
      <c r="AE4">
        <v>7</v>
      </c>
      <c r="AF4">
        <v>6.5</v>
      </c>
      <c r="AG4">
        <v>7</v>
      </c>
      <c r="AH4">
        <v>6</v>
      </c>
      <c r="AK4">
        <v>7.5</v>
      </c>
      <c r="AL4">
        <v>7.5</v>
      </c>
      <c r="AM4">
        <v>7.5</v>
      </c>
      <c r="AN4">
        <v>7.5</v>
      </c>
    </row>
    <row r="5" spans="1:40" x14ac:dyDescent="0.25">
      <c r="A5">
        <v>6.5</v>
      </c>
      <c r="B5">
        <v>7</v>
      </c>
      <c r="C5">
        <v>8</v>
      </c>
      <c r="D5">
        <v>7.5</v>
      </c>
      <c r="F5">
        <v>7</v>
      </c>
      <c r="G5">
        <v>7</v>
      </c>
      <c r="H5">
        <v>6.5</v>
      </c>
      <c r="I5">
        <v>7</v>
      </c>
      <c r="J5">
        <v>7.5</v>
      </c>
      <c r="K5">
        <v>7</v>
      </c>
      <c r="L5">
        <v>5</v>
      </c>
      <c r="M5">
        <v>7.5</v>
      </c>
      <c r="N5">
        <v>8</v>
      </c>
      <c r="O5">
        <v>6.5</v>
      </c>
      <c r="P5">
        <v>7.5</v>
      </c>
      <c r="Q5">
        <v>7.5</v>
      </c>
      <c r="R5">
        <v>8</v>
      </c>
      <c r="S5">
        <v>7.5</v>
      </c>
      <c r="Y5">
        <v>7</v>
      </c>
      <c r="Z5">
        <v>7</v>
      </c>
      <c r="AA5">
        <v>6.5</v>
      </c>
      <c r="AB5">
        <v>7.5</v>
      </c>
      <c r="AC5">
        <v>7.5</v>
      </c>
      <c r="AD5">
        <v>6.5</v>
      </c>
      <c r="AE5">
        <v>6.5</v>
      </c>
      <c r="AF5">
        <v>7</v>
      </c>
      <c r="AG5">
        <v>7.5</v>
      </c>
      <c r="AH5">
        <v>7</v>
      </c>
      <c r="AK5">
        <v>7.5</v>
      </c>
      <c r="AL5">
        <v>7.5</v>
      </c>
      <c r="AM5">
        <v>7.5</v>
      </c>
      <c r="AN5">
        <v>7.5</v>
      </c>
    </row>
    <row r="6" spans="1:40" x14ac:dyDescent="0.25">
      <c r="A6">
        <v>6.5</v>
      </c>
      <c r="B6">
        <v>7</v>
      </c>
      <c r="C6">
        <v>15</v>
      </c>
      <c r="D6">
        <v>12</v>
      </c>
      <c r="F6">
        <v>6</v>
      </c>
      <c r="G6">
        <v>6.5</v>
      </c>
      <c r="H6">
        <v>5</v>
      </c>
      <c r="I6">
        <v>6</v>
      </c>
      <c r="J6">
        <v>7</v>
      </c>
      <c r="K6">
        <v>7</v>
      </c>
      <c r="L6">
        <v>6</v>
      </c>
      <c r="M6">
        <v>7.5</v>
      </c>
      <c r="N6">
        <v>7.5</v>
      </c>
      <c r="O6">
        <v>7.5</v>
      </c>
      <c r="P6">
        <v>8</v>
      </c>
      <c r="Q6">
        <v>7</v>
      </c>
      <c r="R6">
        <v>8</v>
      </c>
      <c r="S6">
        <v>7.5</v>
      </c>
      <c r="Y6">
        <v>5</v>
      </c>
      <c r="Z6">
        <v>7.5</v>
      </c>
      <c r="AA6">
        <v>7.5</v>
      </c>
      <c r="AB6">
        <v>15</v>
      </c>
      <c r="AC6">
        <v>13</v>
      </c>
      <c r="AD6">
        <v>13</v>
      </c>
      <c r="AE6">
        <v>12</v>
      </c>
      <c r="AF6">
        <v>13</v>
      </c>
      <c r="AG6">
        <v>12</v>
      </c>
      <c r="AH6">
        <v>14</v>
      </c>
      <c r="AK6">
        <v>7.5</v>
      </c>
      <c r="AL6">
        <v>6.5</v>
      </c>
      <c r="AM6">
        <v>7</v>
      </c>
      <c r="AN6">
        <v>6.5</v>
      </c>
    </row>
    <row r="7" spans="1:40" x14ac:dyDescent="0.25">
      <c r="A7">
        <v>6</v>
      </c>
      <c r="B7">
        <v>8</v>
      </c>
      <c r="C7">
        <v>8</v>
      </c>
      <c r="D7">
        <v>7</v>
      </c>
      <c r="F7">
        <v>6.5</v>
      </c>
      <c r="G7">
        <v>6.5</v>
      </c>
      <c r="H7">
        <v>7.5</v>
      </c>
      <c r="I7">
        <v>6.5</v>
      </c>
      <c r="J7">
        <v>6.5</v>
      </c>
      <c r="K7">
        <v>6.5</v>
      </c>
      <c r="L7">
        <v>7</v>
      </c>
      <c r="M7">
        <v>7.5</v>
      </c>
      <c r="N7">
        <v>7.5</v>
      </c>
      <c r="O7">
        <v>8</v>
      </c>
      <c r="P7">
        <v>8</v>
      </c>
      <c r="Q7">
        <v>6.5</v>
      </c>
      <c r="R7">
        <v>6.5</v>
      </c>
      <c r="S7">
        <v>7.5</v>
      </c>
      <c r="Y7">
        <v>6.5</v>
      </c>
      <c r="Z7">
        <v>6.5</v>
      </c>
      <c r="AA7">
        <v>6.5</v>
      </c>
      <c r="AB7">
        <v>7.5</v>
      </c>
      <c r="AC7">
        <v>7</v>
      </c>
      <c r="AD7">
        <v>6</v>
      </c>
      <c r="AE7">
        <v>7</v>
      </c>
      <c r="AF7">
        <v>7</v>
      </c>
      <c r="AG7">
        <v>7.5</v>
      </c>
      <c r="AH7">
        <v>7</v>
      </c>
      <c r="AK7">
        <v>8</v>
      </c>
      <c r="AL7">
        <v>7</v>
      </c>
      <c r="AM7">
        <v>6.5</v>
      </c>
      <c r="AN7">
        <v>7</v>
      </c>
    </row>
    <row r="8" spans="1:40" x14ac:dyDescent="0.25">
      <c r="A8">
        <v>6</v>
      </c>
      <c r="B8">
        <v>8</v>
      </c>
      <c r="C8">
        <v>8</v>
      </c>
      <c r="D8">
        <v>7</v>
      </c>
      <c r="F8">
        <v>7</v>
      </c>
      <c r="G8">
        <v>6.5</v>
      </c>
      <c r="H8">
        <v>7</v>
      </c>
      <c r="I8">
        <v>6.5</v>
      </c>
      <c r="J8">
        <v>7.5</v>
      </c>
      <c r="K8">
        <v>6.5</v>
      </c>
      <c r="L8">
        <v>6.5</v>
      </c>
      <c r="M8">
        <v>6.5</v>
      </c>
      <c r="N8">
        <v>8</v>
      </c>
      <c r="O8">
        <v>7</v>
      </c>
      <c r="P8">
        <v>7.5</v>
      </c>
      <c r="Q8">
        <v>7.5</v>
      </c>
      <c r="R8">
        <v>7.5</v>
      </c>
      <c r="S8">
        <v>7.5</v>
      </c>
      <c r="Y8">
        <v>6.5</v>
      </c>
      <c r="Z8">
        <v>7.5</v>
      </c>
      <c r="AA8">
        <v>7.5</v>
      </c>
      <c r="AB8">
        <v>7.5</v>
      </c>
      <c r="AC8">
        <v>7</v>
      </c>
      <c r="AD8">
        <v>6.5</v>
      </c>
      <c r="AE8">
        <v>7</v>
      </c>
      <c r="AF8">
        <v>7</v>
      </c>
      <c r="AG8">
        <v>7.5</v>
      </c>
      <c r="AH8">
        <v>7.5</v>
      </c>
      <c r="AK8">
        <v>6</v>
      </c>
      <c r="AL8">
        <v>5.5</v>
      </c>
      <c r="AM8">
        <v>7.5</v>
      </c>
      <c r="AN8">
        <v>7.5</v>
      </c>
    </row>
    <row r="9" spans="1:40" x14ac:dyDescent="0.25">
      <c r="A9">
        <v>14</v>
      </c>
      <c r="B9">
        <v>16</v>
      </c>
      <c r="C9">
        <v>6.5</v>
      </c>
      <c r="D9">
        <v>6</v>
      </c>
      <c r="F9">
        <v>4</v>
      </c>
      <c r="G9">
        <v>6</v>
      </c>
      <c r="H9">
        <v>6.5</v>
      </c>
      <c r="I9">
        <v>6.5</v>
      </c>
      <c r="J9">
        <v>8</v>
      </c>
      <c r="K9">
        <v>7</v>
      </c>
      <c r="L9">
        <v>7</v>
      </c>
      <c r="M9">
        <v>7.5</v>
      </c>
      <c r="N9">
        <v>8</v>
      </c>
      <c r="O9">
        <v>8</v>
      </c>
      <c r="P9">
        <v>7</v>
      </c>
      <c r="Q9">
        <v>6.5</v>
      </c>
      <c r="R9">
        <v>7</v>
      </c>
      <c r="S9">
        <v>7.5</v>
      </c>
      <c r="Y9">
        <v>6</v>
      </c>
      <c r="Z9">
        <v>6.5</v>
      </c>
      <c r="AA9">
        <v>15</v>
      </c>
      <c r="AB9">
        <v>6</v>
      </c>
      <c r="AC9">
        <v>6</v>
      </c>
      <c r="AD9">
        <v>5.5</v>
      </c>
      <c r="AE9">
        <v>5.5</v>
      </c>
      <c r="AF9">
        <v>6</v>
      </c>
      <c r="AG9">
        <v>6.5</v>
      </c>
      <c r="AH9">
        <v>7</v>
      </c>
      <c r="AK9">
        <v>7.5</v>
      </c>
      <c r="AL9">
        <v>7.5</v>
      </c>
      <c r="AM9">
        <v>7.5</v>
      </c>
      <c r="AN9">
        <v>6.5</v>
      </c>
    </row>
    <row r="10" spans="1:40" x14ac:dyDescent="0.25">
      <c r="A10">
        <v>6.5</v>
      </c>
      <c r="B10">
        <v>7.5</v>
      </c>
      <c r="C10">
        <v>8</v>
      </c>
      <c r="D10">
        <v>6.5</v>
      </c>
      <c r="F10">
        <v>5</v>
      </c>
      <c r="G10">
        <v>12</v>
      </c>
      <c r="H10">
        <v>13</v>
      </c>
      <c r="I10">
        <v>12</v>
      </c>
      <c r="J10">
        <v>7</v>
      </c>
      <c r="K10">
        <v>6.5</v>
      </c>
      <c r="L10">
        <v>7.5</v>
      </c>
      <c r="M10">
        <v>13</v>
      </c>
      <c r="N10">
        <v>14</v>
      </c>
      <c r="O10">
        <v>14</v>
      </c>
      <c r="P10">
        <v>15</v>
      </c>
      <c r="Q10">
        <v>6</v>
      </c>
      <c r="R10">
        <v>7</v>
      </c>
      <c r="S10">
        <v>8</v>
      </c>
      <c r="Y10">
        <v>7</v>
      </c>
      <c r="Z10">
        <v>7.5</v>
      </c>
      <c r="AA10">
        <v>7.5</v>
      </c>
      <c r="AB10">
        <v>7.5</v>
      </c>
      <c r="AC10">
        <v>6.5</v>
      </c>
      <c r="AD10">
        <v>6</v>
      </c>
      <c r="AE10">
        <v>7</v>
      </c>
      <c r="AF10">
        <v>6.5</v>
      </c>
      <c r="AG10">
        <v>8</v>
      </c>
      <c r="AH10">
        <v>7.5</v>
      </c>
      <c r="AK10">
        <v>8</v>
      </c>
      <c r="AL10">
        <v>7.5</v>
      </c>
      <c r="AM10">
        <v>7.5</v>
      </c>
      <c r="AN10">
        <v>6.5</v>
      </c>
    </row>
    <row r="11" spans="1:40" x14ac:dyDescent="0.25">
      <c r="A11">
        <v>6</v>
      </c>
      <c r="B11">
        <v>8</v>
      </c>
      <c r="C11">
        <v>8</v>
      </c>
      <c r="D11">
        <v>7</v>
      </c>
      <c r="F11">
        <v>13</v>
      </c>
      <c r="G11">
        <v>7</v>
      </c>
      <c r="H11">
        <v>7</v>
      </c>
      <c r="I11">
        <v>6.5</v>
      </c>
      <c r="J11">
        <v>14</v>
      </c>
      <c r="K11">
        <v>13</v>
      </c>
      <c r="L11">
        <v>13</v>
      </c>
      <c r="M11">
        <v>7</v>
      </c>
      <c r="N11">
        <v>8</v>
      </c>
      <c r="O11">
        <v>7.5</v>
      </c>
      <c r="P11">
        <v>7.5</v>
      </c>
      <c r="Q11">
        <v>12</v>
      </c>
      <c r="R11">
        <v>13</v>
      </c>
      <c r="S11">
        <v>14</v>
      </c>
      <c r="Y11">
        <v>7</v>
      </c>
      <c r="Z11">
        <v>6.5</v>
      </c>
      <c r="AA11">
        <v>8</v>
      </c>
      <c r="AB11">
        <v>7.5</v>
      </c>
      <c r="AC11">
        <v>7</v>
      </c>
      <c r="AD11">
        <v>5.5</v>
      </c>
      <c r="AE11">
        <v>6.5</v>
      </c>
      <c r="AF11">
        <v>6.5</v>
      </c>
      <c r="AG11">
        <v>7.5</v>
      </c>
      <c r="AH11">
        <v>7</v>
      </c>
      <c r="AK11">
        <v>13</v>
      </c>
      <c r="AL11">
        <v>12</v>
      </c>
      <c r="AM11">
        <v>14</v>
      </c>
      <c r="AN11">
        <v>15</v>
      </c>
    </row>
    <row r="12" spans="1:40" x14ac:dyDescent="0.25">
      <c r="A12">
        <v>6.5</v>
      </c>
      <c r="B12">
        <v>8</v>
      </c>
      <c r="C12">
        <v>8</v>
      </c>
      <c r="D12">
        <v>6.5</v>
      </c>
      <c r="F12">
        <v>6</v>
      </c>
      <c r="G12">
        <v>7</v>
      </c>
      <c r="H12">
        <v>7.5</v>
      </c>
      <c r="I12">
        <v>6.5</v>
      </c>
      <c r="J12">
        <v>7.5</v>
      </c>
      <c r="K12">
        <v>7.5</v>
      </c>
      <c r="L12">
        <v>7</v>
      </c>
      <c r="M12">
        <v>7.5</v>
      </c>
      <c r="N12">
        <v>8</v>
      </c>
      <c r="O12">
        <v>7.5</v>
      </c>
      <c r="P12">
        <v>7.5</v>
      </c>
      <c r="Q12">
        <v>7.5</v>
      </c>
      <c r="R12">
        <v>8</v>
      </c>
      <c r="S12">
        <v>8</v>
      </c>
      <c r="Y12">
        <v>6</v>
      </c>
      <c r="Z12">
        <v>6.5</v>
      </c>
      <c r="AA12">
        <v>8</v>
      </c>
      <c r="AB12">
        <v>7.5</v>
      </c>
      <c r="AC12">
        <v>7</v>
      </c>
      <c r="AD12">
        <v>6.5</v>
      </c>
      <c r="AE12">
        <v>7</v>
      </c>
      <c r="AF12">
        <v>6.5</v>
      </c>
      <c r="AG12">
        <v>6.5</v>
      </c>
      <c r="AH12">
        <v>7</v>
      </c>
      <c r="AK12">
        <v>7.5</v>
      </c>
      <c r="AL12">
        <v>7</v>
      </c>
      <c r="AM12">
        <v>7</v>
      </c>
      <c r="AN12">
        <v>6.5</v>
      </c>
    </row>
    <row r="13" spans="1:40" x14ac:dyDescent="0.25">
      <c r="A13">
        <v>6.5</v>
      </c>
      <c r="B13">
        <v>6.5</v>
      </c>
      <c r="C13">
        <v>8</v>
      </c>
      <c r="D13">
        <v>6.5</v>
      </c>
      <c r="F13">
        <v>15</v>
      </c>
      <c r="G13">
        <v>7</v>
      </c>
      <c r="H13">
        <v>7.5</v>
      </c>
      <c r="I13">
        <v>6.5</v>
      </c>
      <c r="J13">
        <v>6.5</v>
      </c>
      <c r="K13">
        <v>7.5</v>
      </c>
      <c r="L13">
        <v>5</v>
      </c>
      <c r="M13">
        <v>7.5</v>
      </c>
      <c r="N13">
        <v>6.5</v>
      </c>
      <c r="O13">
        <v>8</v>
      </c>
      <c r="P13">
        <v>7.5</v>
      </c>
      <c r="Q13">
        <v>7.5</v>
      </c>
      <c r="R13">
        <v>8</v>
      </c>
      <c r="S13">
        <v>8</v>
      </c>
      <c r="Y13">
        <v>7</v>
      </c>
      <c r="Z13">
        <v>7.5</v>
      </c>
      <c r="AA13">
        <v>7.5</v>
      </c>
      <c r="AB13">
        <v>7.5</v>
      </c>
      <c r="AC13">
        <v>8</v>
      </c>
      <c r="AD13">
        <v>6.5</v>
      </c>
      <c r="AE13">
        <v>6.5</v>
      </c>
      <c r="AF13">
        <v>7</v>
      </c>
      <c r="AG13">
        <v>7</v>
      </c>
      <c r="AH13">
        <v>7.5</v>
      </c>
      <c r="AK13">
        <v>15</v>
      </c>
      <c r="AL13">
        <v>15</v>
      </c>
      <c r="AM13">
        <v>14</v>
      </c>
      <c r="AN13">
        <v>15</v>
      </c>
    </row>
    <row r="14" spans="1:40" x14ac:dyDescent="0.25">
      <c r="A14">
        <v>13</v>
      </c>
      <c r="B14">
        <v>16</v>
      </c>
      <c r="C14">
        <v>16</v>
      </c>
      <c r="D14">
        <v>14</v>
      </c>
      <c r="F14">
        <v>12</v>
      </c>
      <c r="G14">
        <v>6.5</v>
      </c>
      <c r="H14">
        <v>7.5</v>
      </c>
      <c r="I14">
        <v>6.5</v>
      </c>
      <c r="J14">
        <v>7.5</v>
      </c>
      <c r="K14">
        <v>8</v>
      </c>
      <c r="L14">
        <v>6.5</v>
      </c>
      <c r="M14">
        <v>6.5</v>
      </c>
      <c r="N14">
        <v>6.5</v>
      </c>
      <c r="O14">
        <v>7.5</v>
      </c>
      <c r="P14">
        <v>7.5</v>
      </c>
      <c r="Q14">
        <v>8</v>
      </c>
      <c r="R14">
        <v>8</v>
      </c>
      <c r="S14">
        <v>8</v>
      </c>
      <c r="Y14">
        <v>7</v>
      </c>
      <c r="Z14">
        <v>7.5</v>
      </c>
      <c r="AA14">
        <v>7</v>
      </c>
      <c r="AB14">
        <v>15</v>
      </c>
      <c r="AC14">
        <v>14</v>
      </c>
      <c r="AD14">
        <v>13</v>
      </c>
      <c r="AE14">
        <v>13</v>
      </c>
      <c r="AF14">
        <v>14</v>
      </c>
      <c r="AG14">
        <v>16</v>
      </c>
      <c r="AH14">
        <v>14</v>
      </c>
      <c r="AK14">
        <v>14</v>
      </c>
      <c r="AL14">
        <v>13</v>
      </c>
      <c r="AM14">
        <v>13</v>
      </c>
      <c r="AN14">
        <v>13</v>
      </c>
    </row>
    <row r="15" spans="1:40" x14ac:dyDescent="0.25">
      <c r="A15">
        <v>13</v>
      </c>
      <c r="B15">
        <v>14</v>
      </c>
      <c r="C15">
        <v>15</v>
      </c>
      <c r="D15">
        <v>13</v>
      </c>
      <c r="F15">
        <v>13</v>
      </c>
      <c r="G15">
        <v>7</v>
      </c>
      <c r="H15">
        <v>8</v>
      </c>
      <c r="I15">
        <v>7.5</v>
      </c>
      <c r="J15">
        <v>6</v>
      </c>
      <c r="K15">
        <v>7.5</v>
      </c>
      <c r="L15">
        <v>7</v>
      </c>
      <c r="M15">
        <v>7.5</v>
      </c>
      <c r="N15">
        <v>7.5</v>
      </c>
      <c r="O15">
        <v>8</v>
      </c>
      <c r="P15">
        <v>8</v>
      </c>
      <c r="Q15">
        <v>8</v>
      </c>
      <c r="R15">
        <v>8</v>
      </c>
      <c r="S15">
        <v>7.5</v>
      </c>
      <c r="Y15">
        <v>6</v>
      </c>
      <c r="Z15">
        <v>7.5</v>
      </c>
      <c r="AA15">
        <v>6</v>
      </c>
      <c r="AB15">
        <v>14</v>
      </c>
      <c r="AC15">
        <v>13</v>
      </c>
      <c r="AD15">
        <v>12</v>
      </c>
      <c r="AE15">
        <v>14</v>
      </c>
      <c r="AF15">
        <v>13</v>
      </c>
      <c r="AG15">
        <v>13</v>
      </c>
      <c r="AH15">
        <v>13</v>
      </c>
      <c r="AK15">
        <v>15</v>
      </c>
      <c r="AL15">
        <v>15</v>
      </c>
      <c r="AM15">
        <v>15</v>
      </c>
      <c r="AN15">
        <v>14</v>
      </c>
    </row>
    <row r="16" spans="1:40" x14ac:dyDescent="0.25">
      <c r="A16">
        <v>12</v>
      </c>
      <c r="B16">
        <v>15</v>
      </c>
      <c r="C16">
        <v>16</v>
      </c>
      <c r="D16">
        <v>14</v>
      </c>
      <c r="F16">
        <v>14</v>
      </c>
      <c r="G16">
        <v>6.5</v>
      </c>
      <c r="H16">
        <v>7</v>
      </c>
      <c r="I16">
        <v>8</v>
      </c>
      <c r="J16">
        <v>6.5</v>
      </c>
      <c r="K16">
        <v>6</v>
      </c>
      <c r="L16">
        <v>5</v>
      </c>
      <c r="M16">
        <v>8</v>
      </c>
      <c r="N16">
        <v>7.5</v>
      </c>
      <c r="O16">
        <v>8</v>
      </c>
      <c r="P16">
        <v>8</v>
      </c>
      <c r="Q16">
        <v>6.5</v>
      </c>
      <c r="R16">
        <v>9</v>
      </c>
      <c r="S16">
        <v>8</v>
      </c>
      <c r="Y16">
        <v>6.5</v>
      </c>
      <c r="Z16">
        <v>6</v>
      </c>
      <c r="AA16">
        <v>6.5</v>
      </c>
      <c r="AB16">
        <v>15</v>
      </c>
      <c r="AC16">
        <v>14</v>
      </c>
      <c r="AD16">
        <v>12</v>
      </c>
      <c r="AE16">
        <v>13</v>
      </c>
      <c r="AF16">
        <v>13</v>
      </c>
      <c r="AG16">
        <v>14</v>
      </c>
      <c r="AH16">
        <v>14</v>
      </c>
      <c r="AK16">
        <v>15</v>
      </c>
      <c r="AL16">
        <v>14</v>
      </c>
      <c r="AM16">
        <v>14</v>
      </c>
      <c r="AN16">
        <v>14</v>
      </c>
    </row>
    <row r="17" spans="1:44" x14ac:dyDescent="0.25">
      <c r="AK17">
        <f>SUM(AK13:AK16)</f>
        <v>59</v>
      </c>
      <c r="AL17">
        <f t="shared" ref="AL17:AQ17" si="0">SUM(AL13:AL16)</f>
        <v>57</v>
      </c>
      <c r="AM17">
        <f t="shared" si="0"/>
        <v>56</v>
      </c>
      <c r="AN17">
        <f t="shared" si="0"/>
        <v>56</v>
      </c>
      <c r="AO17">
        <f t="shared" si="0"/>
        <v>0</v>
      </c>
      <c r="AP17">
        <f t="shared" si="0"/>
        <v>0</v>
      </c>
      <c r="AQ17">
        <f t="shared" si="0"/>
        <v>0</v>
      </c>
    </row>
    <row r="18" spans="1:44" x14ac:dyDescent="0.25">
      <c r="A18">
        <v>13</v>
      </c>
      <c r="B18">
        <v>15</v>
      </c>
      <c r="C18">
        <v>15</v>
      </c>
      <c r="D18">
        <v>13</v>
      </c>
      <c r="F18">
        <f>SUM(F2:F16)</f>
        <v>126</v>
      </c>
      <c r="G18">
        <v>14</v>
      </c>
      <c r="H18">
        <v>15</v>
      </c>
      <c r="I18">
        <v>13</v>
      </c>
      <c r="J18">
        <v>15</v>
      </c>
      <c r="K18">
        <v>15</v>
      </c>
      <c r="L18">
        <v>14</v>
      </c>
      <c r="M18">
        <v>14</v>
      </c>
      <c r="N18">
        <v>15</v>
      </c>
      <c r="O18">
        <v>15</v>
      </c>
      <c r="P18">
        <v>14</v>
      </c>
      <c r="Q18">
        <v>14</v>
      </c>
      <c r="R18">
        <v>16</v>
      </c>
      <c r="S18">
        <v>16</v>
      </c>
      <c r="Y18">
        <v>6</v>
      </c>
      <c r="Z18">
        <v>6.5</v>
      </c>
      <c r="AA18">
        <v>6</v>
      </c>
      <c r="AB18">
        <v>15</v>
      </c>
      <c r="AC18">
        <v>14</v>
      </c>
      <c r="AD18">
        <v>13</v>
      </c>
      <c r="AE18">
        <v>13</v>
      </c>
      <c r="AF18">
        <v>13</v>
      </c>
      <c r="AG18">
        <v>15</v>
      </c>
      <c r="AH18">
        <v>14</v>
      </c>
      <c r="AK18">
        <f>SUM(AK2:AK16)</f>
        <v>146</v>
      </c>
      <c r="AL18">
        <f t="shared" ref="AL18:AR18" si="1">SUM(AL2:AL16)</f>
        <v>140</v>
      </c>
      <c r="AM18">
        <f t="shared" si="1"/>
        <v>142</v>
      </c>
      <c r="AN18">
        <v>138.5</v>
      </c>
      <c r="AO18">
        <f t="shared" si="1"/>
        <v>0</v>
      </c>
      <c r="AP18">
        <f t="shared" si="1"/>
        <v>0</v>
      </c>
      <c r="AQ18">
        <f t="shared" si="1"/>
        <v>0</v>
      </c>
      <c r="AR18">
        <f t="shared" si="1"/>
        <v>0</v>
      </c>
    </row>
    <row r="19" spans="1:44" x14ac:dyDescent="0.25">
      <c r="A19">
        <v>13</v>
      </c>
      <c r="B19">
        <v>14</v>
      </c>
      <c r="C19">
        <v>15</v>
      </c>
      <c r="D19">
        <v>13</v>
      </c>
      <c r="F19">
        <v>200</v>
      </c>
      <c r="G19">
        <v>13</v>
      </c>
      <c r="H19">
        <v>14</v>
      </c>
      <c r="I19">
        <v>13</v>
      </c>
      <c r="J19">
        <v>14</v>
      </c>
      <c r="K19">
        <v>13</v>
      </c>
      <c r="L19">
        <v>13</v>
      </c>
      <c r="M19">
        <v>14</v>
      </c>
      <c r="N19">
        <v>14</v>
      </c>
      <c r="O19">
        <v>15</v>
      </c>
      <c r="P19">
        <v>15</v>
      </c>
      <c r="Q19">
        <v>13</v>
      </c>
      <c r="R19">
        <v>16</v>
      </c>
      <c r="S19">
        <v>15</v>
      </c>
      <c r="Y19">
        <v>6.5</v>
      </c>
      <c r="Z19">
        <v>13</v>
      </c>
      <c r="AA19">
        <v>7.5</v>
      </c>
      <c r="AB19">
        <v>15</v>
      </c>
      <c r="AC19">
        <v>14</v>
      </c>
      <c r="AD19">
        <v>12</v>
      </c>
      <c r="AE19">
        <v>13</v>
      </c>
      <c r="AF19">
        <v>13</v>
      </c>
      <c r="AG19">
        <v>14</v>
      </c>
      <c r="AH19">
        <v>13</v>
      </c>
      <c r="AK19">
        <v>200</v>
      </c>
      <c r="AL19">
        <v>200</v>
      </c>
      <c r="AM19">
        <v>200</v>
      </c>
      <c r="AN19">
        <v>200</v>
      </c>
      <c r="AO19">
        <v>200</v>
      </c>
      <c r="AP19">
        <v>200</v>
      </c>
      <c r="AQ19">
        <v>200</v>
      </c>
      <c r="AR19">
        <v>200</v>
      </c>
    </row>
    <row r="20" spans="1:44" x14ac:dyDescent="0.25">
      <c r="AB20">
        <f>SUM(AB14:AB19)</f>
        <v>74</v>
      </c>
      <c r="AC20">
        <f t="shared" ref="AC20:AI20" si="2">SUM(AC14:AC19)</f>
        <v>69</v>
      </c>
      <c r="AD20">
        <f t="shared" si="2"/>
        <v>62</v>
      </c>
      <c r="AE20">
        <f t="shared" si="2"/>
        <v>66</v>
      </c>
      <c r="AF20">
        <f t="shared" si="2"/>
        <v>66</v>
      </c>
      <c r="AG20">
        <f t="shared" si="2"/>
        <v>72</v>
      </c>
      <c r="AH20">
        <f t="shared" si="2"/>
        <v>68</v>
      </c>
      <c r="AI20">
        <f t="shared" si="2"/>
        <v>0</v>
      </c>
      <c r="AK20">
        <f>AK18/AK19*100</f>
        <v>73</v>
      </c>
      <c r="AL20">
        <f t="shared" ref="AL20:AR20" si="3">AL18/AL19*100</f>
        <v>70</v>
      </c>
      <c r="AM20">
        <f t="shared" si="3"/>
        <v>71</v>
      </c>
      <c r="AN20">
        <f t="shared" si="3"/>
        <v>69.25</v>
      </c>
      <c r="AO20">
        <f t="shared" si="3"/>
        <v>0</v>
      </c>
      <c r="AP20">
        <f t="shared" si="3"/>
        <v>0</v>
      </c>
      <c r="AQ20">
        <f t="shared" si="3"/>
        <v>0</v>
      </c>
      <c r="AR20">
        <f t="shared" si="3"/>
        <v>0</v>
      </c>
    </row>
    <row r="21" spans="1:44" x14ac:dyDescent="0.25">
      <c r="A21">
        <f>SUM(A14:A19)</f>
        <v>64</v>
      </c>
      <c r="B21">
        <f t="shared" ref="B21:E21" si="4">SUM(B14:B19)</f>
        <v>74</v>
      </c>
      <c r="C21">
        <f t="shared" si="4"/>
        <v>77</v>
      </c>
      <c r="D21">
        <f t="shared" si="4"/>
        <v>67</v>
      </c>
      <c r="E21">
        <f t="shared" si="4"/>
        <v>0</v>
      </c>
      <c r="F21">
        <f>F18/F19*100</f>
        <v>63</v>
      </c>
      <c r="G21">
        <v>13</v>
      </c>
      <c r="H21">
        <v>15</v>
      </c>
      <c r="I21">
        <v>14</v>
      </c>
      <c r="J21">
        <v>13</v>
      </c>
      <c r="K21">
        <v>15</v>
      </c>
      <c r="L21">
        <v>14</v>
      </c>
      <c r="M21">
        <v>15</v>
      </c>
      <c r="N21">
        <v>16</v>
      </c>
      <c r="O21">
        <v>16</v>
      </c>
      <c r="P21">
        <v>16</v>
      </c>
      <c r="Q21">
        <v>15</v>
      </c>
      <c r="R21">
        <v>15</v>
      </c>
      <c r="S21">
        <v>16</v>
      </c>
      <c r="Y21">
        <v>7</v>
      </c>
      <c r="Z21">
        <v>7.5</v>
      </c>
      <c r="AA21">
        <v>15</v>
      </c>
      <c r="AB21">
        <f>SUM(AB2:AB19)</f>
        <v>170</v>
      </c>
      <c r="AC21">
        <f t="shared" ref="AC21:AJ21" si="5">SUM(AC2:AC19)</f>
        <v>159.5</v>
      </c>
      <c r="AD21">
        <f t="shared" si="5"/>
        <v>142</v>
      </c>
      <c r="AE21">
        <v>150.5</v>
      </c>
      <c r="AF21">
        <f t="shared" si="5"/>
        <v>153</v>
      </c>
      <c r="AG21">
        <f t="shared" si="5"/>
        <v>165</v>
      </c>
      <c r="AH21">
        <f t="shared" si="5"/>
        <v>159</v>
      </c>
      <c r="AI21">
        <f t="shared" si="5"/>
        <v>0</v>
      </c>
      <c r="AJ21">
        <f t="shared" si="5"/>
        <v>0</v>
      </c>
      <c r="AN21">
        <v>2</v>
      </c>
    </row>
    <row r="22" spans="1:44" x14ac:dyDescent="0.25">
      <c r="A22">
        <f>SUM(A2:A19)</f>
        <v>148</v>
      </c>
      <c r="B22">
        <f t="shared" ref="B22:E22" si="6">SUM(B2:B19)</f>
        <v>170</v>
      </c>
      <c r="C22">
        <f t="shared" si="6"/>
        <v>176.5</v>
      </c>
      <c r="D22">
        <f t="shared" si="6"/>
        <v>152.5</v>
      </c>
      <c r="E22">
        <f t="shared" si="6"/>
        <v>0</v>
      </c>
      <c r="G22">
        <v>14</v>
      </c>
      <c r="H22">
        <v>15</v>
      </c>
      <c r="I22">
        <v>14</v>
      </c>
      <c r="J22">
        <v>14</v>
      </c>
      <c r="K22">
        <v>15</v>
      </c>
      <c r="L22">
        <v>14</v>
      </c>
      <c r="M22">
        <v>15</v>
      </c>
      <c r="N22">
        <v>15</v>
      </c>
      <c r="O22">
        <v>15</v>
      </c>
      <c r="P22">
        <v>15</v>
      </c>
      <c r="Q22">
        <v>15</v>
      </c>
      <c r="R22">
        <v>16</v>
      </c>
      <c r="S22">
        <v>16</v>
      </c>
      <c r="Y22">
        <v>6.5</v>
      </c>
      <c r="Z22">
        <v>7.5</v>
      </c>
      <c r="AA22">
        <v>13</v>
      </c>
      <c r="AB22">
        <v>230</v>
      </c>
      <c r="AC22">
        <v>230</v>
      </c>
      <c r="AD22">
        <v>230</v>
      </c>
      <c r="AE22">
        <v>230</v>
      </c>
      <c r="AF22">
        <v>230</v>
      </c>
      <c r="AG22">
        <v>230</v>
      </c>
      <c r="AH22">
        <v>230</v>
      </c>
      <c r="AI22">
        <v>230</v>
      </c>
      <c r="AJ22">
        <v>230</v>
      </c>
    </row>
    <row r="23" spans="1:44" x14ac:dyDescent="0.25">
      <c r="A23">
        <v>230</v>
      </c>
      <c r="B23">
        <v>230</v>
      </c>
      <c r="C23">
        <v>230</v>
      </c>
      <c r="D23">
        <v>230</v>
      </c>
      <c r="E23">
        <v>230</v>
      </c>
      <c r="G23">
        <v>13</v>
      </c>
      <c r="H23">
        <v>15</v>
      </c>
      <c r="I23">
        <v>13</v>
      </c>
      <c r="J23">
        <v>14</v>
      </c>
      <c r="K23">
        <v>15</v>
      </c>
      <c r="L23">
        <v>14</v>
      </c>
      <c r="M23">
        <v>14</v>
      </c>
      <c r="N23">
        <v>15</v>
      </c>
      <c r="O23">
        <v>15</v>
      </c>
      <c r="P23">
        <v>15</v>
      </c>
      <c r="Q23">
        <v>14</v>
      </c>
      <c r="R23">
        <v>16</v>
      </c>
      <c r="S23">
        <v>15</v>
      </c>
      <c r="Y23">
        <v>13</v>
      </c>
      <c r="Z23">
        <v>15</v>
      </c>
      <c r="AA23">
        <v>15</v>
      </c>
      <c r="AB23">
        <f>AB21/AB22*100</f>
        <v>73.91304347826086</v>
      </c>
      <c r="AC23">
        <f t="shared" ref="AC23:AJ23" si="7">AC21/AC22*100</f>
        <v>69.347826086956516</v>
      </c>
      <c r="AD23">
        <f t="shared" si="7"/>
        <v>61.739130434782609</v>
      </c>
      <c r="AE23">
        <f t="shared" si="7"/>
        <v>65.434782608695656</v>
      </c>
      <c r="AF23">
        <f t="shared" si="7"/>
        <v>66.521739130434781</v>
      </c>
      <c r="AG23">
        <f t="shared" si="7"/>
        <v>71.739130434782609</v>
      </c>
      <c r="AH23">
        <f t="shared" si="7"/>
        <v>69.130434782608702</v>
      </c>
      <c r="AI23">
        <f t="shared" si="7"/>
        <v>0</v>
      </c>
      <c r="AJ23">
        <f t="shared" si="7"/>
        <v>0</v>
      </c>
    </row>
    <row r="24" spans="1:44" x14ac:dyDescent="0.25">
      <c r="G24">
        <f>SUM(G18:G23)</f>
        <v>67</v>
      </c>
      <c r="H24">
        <f t="shared" ref="H24:X24" si="8">SUM(H18:H23)</f>
        <v>74</v>
      </c>
      <c r="I24">
        <f t="shared" si="8"/>
        <v>67</v>
      </c>
      <c r="J24">
        <f t="shared" si="8"/>
        <v>70</v>
      </c>
      <c r="K24">
        <f t="shared" si="8"/>
        <v>73</v>
      </c>
      <c r="L24">
        <f t="shared" si="8"/>
        <v>69</v>
      </c>
      <c r="M24">
        <f t="shared" si="8"/>
        <v>72</v>
      </c>
      <c r="N24">
        <f t="shared" si="8"/>
        <v>75</v>
      </c>
      <c r="O24">
        <f t="shared" ref="O24" si="9">SUM(O18:O23)</f>
        <v>76</v>
      </c>
      <c r="P24">
        <f t="shared" ref="P24" si="10">SUM(P18:P23)</f>
        <v>75</v>
      </c>
      <c r="Q24">
        <f t="shared" ref="Q24" si="11">SUM(Q18:Q23)</f>
        <v>71</v>
      </c>
      <c r="R24">
        <f t="shared" ref="R24" si="12">SUM(R18:R23)</f>
        <v>79</v>
      </c>
      <c r="S24">
        <f t="shared" ref="S24" si="13">SUM(S18:S23)</f>
        <v>78</v>
      </c>
      <c r="T24">
        <f t="shared" ref="T24" si="14">SUM(T18:T23)</f>
        <v>0</v>
      </c>
      <c r="U24">
        <f t="shared" ref="U24" si="15">SUM(U18:U23)</f>
        <v>0</v>
      </c>
      <c r="W24">
        <f t="shared" si="8"/>
        <v>0</v>
      </c>
      <c r="X24">
        <f t="shared" si="8"/>
        <v>0</v>
      </c>
      <c r="Y24">
        <v>13</v>
      </c>
      <c r="Z24">
        <v>13</v>
      </c>
      <c r="AA24">
        <v>14</v>
      </c>
      <c r="AE24">
        <v>2</v>
      </c>
    </row>
    <row r="25" spans="1:44" x14ac:dyDescent="0.25">
      <c r="A25">
        <f>A22/A23*100</f>
        <v>64.347826086956516</v>
      </c>
      <c r="B25">
        <f t="shared" ref="B25:E25" si="16">B22/B23*100</f>
        <v>73.91304347826086</v>
      </c>
      <c r="C25">
        <f t="shared" si="16"/>
        <v>76.739130434782609</v>
      </c>
      <c r="D25">
        <f t="shared" si="16"/>
        <v>66.304347826086953</v>
      </c>
      <c r="E25">
        <f t="shared" si="16"/>
        <v>0</v>
      </c>
      <c r="G25">
        <f>SUM(G2:G23)</f>
        <v>172</v>
      </c>
      <c r="H25">
        <f t="shared" ref="H25:X25" si="17">SUM(H2:H23)</f>
        <v>185.5</v>
      </c>
      <c r="I25">
        <f t="shared" si="17"/>
        <v>173</v>
      </c>
      <c r="J25">
        <f t="shared" si="17"/>
        <v>183</v>
      </c>
      <c r="K25">
        <f t="shared" si="17"/>
        <v>184.5</v>
      </c>
      <c r="L25">
        <f t="shared" si="17"/>
        <v>171.5</v>
      </c>
      <c r="M25">
        <f t="shared" si="17"/>
        <v>187.5</v>
      </c>
      <c r="N25">
        <f t="shared" si="17"/>
        <v>194</v>
      </c>
      <c r="O25">
        <f t="shared" ref="O25" si="18">SUM(O2:O23)</f>
        <v>196</v>
      </c>
      <c r="P25">
        <f t="shared" ref="P25" si="19">SUM(P2:P23)</f>
        <v>196.5</v>
      </c>
      <c r="Q25">
        <f t="shared" ref="Q25" si="20">SUM(Q2:Q23)</f>
        <v>181.5</v>
      </c>
      <c r="R25">
        <f t="shared" ref="R25" si="21">SUM(R2:R23)</f>
        <v>200</v>
      </c>
      <c r="S25">
        <f t="shared" ref="S25" si="22">SUM(S2:S23)</f>
        <v>200</v>
      </c>
      <c r="T25">
        <f t="shared" ref="T25" si="23">SUM(T2:T23)</f>
        <v>0</v>
      </c>
      <c r="U25">
        <f t="shared" ref="U25" si="24">SUM(U2:U23)</f>
        <v>0</v>
      </c>
      <c r="W25">
        <f t="shared" si="17"/>
        <v>0</v>
      </c>
      <c r="X25">
        <f t="shared" si="17"/>
        <v>0</v>
      </c>
      <c r="Y25">
        <f>SUM(Y2:Y24)</f>
        <v>149.5</v>
      </c>
      <c r="Z25">
        <v>15</v>
      </c>
      <c r="AA25">
        <f>SUM(AA2:AA24)</f>
        <v>185</v>
      </c>
    </row>
    <row r="26" spans="1:44" x14ac:dyDescent="0.25">
      <c r="G26">
        <v>260</v>
      </c>
      <c r="H26">
        <v>260</v>
      </c>
      <c r="I26">
        <v>260</v>
      </c>
      <c r="J26">
        <v>260</v>
      </c>
      <c r="K26">
        <v>260</v>
      </c>
      <c r="L26">
        <v>260</v>
      </c>
      <c r="M26">
        <v>260</v>
      </c>
      <c r="N26">
        <v>260</v>
      </c>
      <c r="O26">
        <v>260</v>
      </c>
      <c r="P26">
        <v>260</v>
      </c>
      <c r="Q26">
        <v>260</v>
      </c>
      <c r="R26">
        <v>260</v>
      </c>
      <c r="S26">
        <v>260</v>
      </c>
      <c r="T26">
        <v>260</v>
      </c>
      <c r="U26">
        <v>260</v>
      </c>
      <c r="W26">
        <v>260</v>
      </c>
      <c r="X26">
        <v>260</v>
      </c>
      <c r="Y26">
        <v>230</v>
      </c>
      <c r="Z26">
        <v>14</v>
      </c>
      <c r="AA26">
        <v>260</v>
      </c>
    </row>
    <row r="27" spans="1:44" x14ac:dyDescent="0.25">
      <c r="G27">
        <f>G25/G26*100</f>
        <v>66.153846153846146</v>
      </c>
      <c r="H27">
        <f t="shared" ref="H27:X27" si="25">H25/H26*100</f>
        <v>71.346153846153854</v>
      </c>
      <c r="I27">
        <f t="shared" si="25"/>
        <v>66.538461538461533</v>
      </c>
      <c r="J27">
        <f t="shared" si="25"/>
        <v>70.384615384615387</v>
      </c>
      <c r="K27">
        <f t="shared" si="25"/>
        <v>70.961538461538467</v>
      </c>
      <c r="L27">
        <f t="shared" si="25"/>
        <v>65.961538461538467</v>
      </c>
      <c r="M27">
        <f t="shared" si="25"/>
        <v>72.115384615384613</v>
      </c>
      <c r="N27">
        <f t="shared" si="25"/>
        <v>74.615384615384613</v>
      </c>
      <c r="O27">
        <f t="shared" ref="O27" si="26">O25/O26*100</f>
        <v>75.384615384615387</v>
      </c>
      <c r="P27">
        <f t="shared" ref="P27" si="27">P25/P26*100</f>
        <v>75.57692307692308</v>
      </c>
      <c r="Q27">
        <f t="shared" ref="Q27" si="28">Q25/Q26*100</f>
        <v>69.807692307692307</v>
      </c>
      <c r="R27">
        <f t="shared" ref="R27" si="29">R25/R26*100</f>
        <v>76.923076923076934</v>
      </c>
      <c r="S27">
        <f t="shared" ref="S27" si="30">S25/S26*100</f>
        <v>76.923076923076934</v>
      </c>
      <c r="T27">
        <f t="shared" ref="T27" si="31">T25/T26*100</f>
        <v>0</v>
      </c>
      <c r="U27">
        <f t="shared" ref="U27" si="32">U25/U26*100</f>
        <v>0</v>
      </c>
      <c r="W27">
        <f t="shared" si="25"/>
        <v>0</v>
      </c>
      <c r="X27">
        <f t="shared" si="25"/>
        <v>0</v>
      </c>
      <c r="Y27">
        <f>Y25/Y26*100</f>
        <v>65</v>
      </c>
      <c r="Z27">
        <f>SUM(Z2:Z26)</f>
        <v>197.5</v>
      </c>
      <c r="AA27">
        <f>AA25/AA26*100</f>
        <v>71.15384615384616</v>
      </c>
    </row>
    <row r="28" spans="1:44" x14ac:dyDescent="0.25">
      <c r="Z28">
        <v>280</v>
      </c>
    </row>
    <row r="29" spans="1:44" x14ac:dyDescent="0.25">
      <c r="Z29">
        <f>Z27/Z28*100</f>
        <v>70.535714285714292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Beaver Hall Dressage including 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Beaver Hall</dc:creator>
  <cp:lastModifiedBy>Beaver Hall</cp:lastModifiedBy>
  <cp:lastPrinted>2016-06-25T10:50:34Z</cp:lastPrinted>
  <dcterms:created xsi:type="dcterms:W3CDTF">2016-06-24T12:08:26Z</dcterms:created>
  <dcterms:modified xsi:type="dcterms:W3CDTF">2016-06-25T14:06:24Z</dcterms:modified>
</cp:coreProperties>
</file>