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Beaver Hall Unaffiliated Dress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R30" i="2" l="1"/>
  <c r="BR33" i="2"/>
  <c r="BR31" i="2"/>
  <c r="BQ35" i="2"/>
  <c r="BQ38" i="2"/>
  <c r="BQ36" i="2"/>
  <c r="BP32" i="2"/>
  <c r="BP36" i="2"/>
  <c r="BP33" i="2"/>
  <c r="BO33" i="2"/>
  <c r="BO34" i="2"/>
  <c r="BO37" i="2" s="1"/>
  <c r="BN33" i="2"/>
  <c r="BN37" i="2"/>
  <c r="BN34" i="2"/>
  <c r="H72" i="1"/>
  <c r="H71" i="1"/>
  <c r="H73" i="1"/>
  <c r="H70" i="1"/>
  <c r="BK26" i="2"/>
  <c r="BL26" i="2"/>
  <c r="BM26" i="2"/>
  <c r="BJ26" i="2"/>
  <c r="BK27" i="2"/>
  <c r="BK29" i="2" s="1"/>
  <c r="BL27" i="2"/>
  <c r="BL29" i="2" s="1"/>
  <c r="BM27" i="2"/>
  <c r="BM29" i="2" s="1"/>
  <c r="BJ29" i="2"/>
  <c r="BJ27" i="2"/>
  <c r="H67" i="1"/>
  <c r="H65" i="1"/>
  <c r="H66" i="1"/>
  <c r="H64" i="1"/>
  <c r="H63" i="1"/>
  <c r="BE36" i="2"/>
  <c r="BF36" i="2"/>
  <c r="BG36" i="2"/>
  <c r="BH36" i="2"/>
  <c r="BI36" i="2"/>
  <c r="BD36" i="2"/>
  <c r="BE37" i="2"/>
  <c r="BE39" i="2" s="1"/>
  <c r="BF37" i="2"/>
  <c r="BF39" i="2" s="1"/>
  <c r="BG37" i="2"/>
  <c r="BG39" i="2" s="1"/>
  <c r="BH37" i="2"/>
  <c r="BH39" i="2" s="1"/>
  <c r="BI37" i="2"/>
  <c r="BI39" i="2"/>
  <c r="BD39" i="2"/>
  <c r="BD37" i="2"/>
  <c r="H57" i="1"/>
  <c r="H59" i="1"/>
  <c r="H58" i="1"/>
  <c r="H60" i="1"/>
  <c r="AX27" i="2"/>
  <c r="AY27" i="2"/>
  <c r="AZ27" i="2"/>
  <c r="BA27" i="2"/>
  <c r="BB27" i="2"/>
  <c r="BC27" i="2"/>
  <c r="AW27" i="2"/>
  <c r="AX28" i="2"/>
  <c r="AX31" i="2" s="1"/>
  <c r="AY28" i="2"/>
  <c r="AY31" i="2" s="1"/>
  <c r="AZ31" i="2"/>
  <c r="BA28" i="2"/>
  <c r="BB28" i="2"/>
  <c r="BC28" i="2"/>
  <c r="BA31" i="2"/>
  <c r="BB31" i="2"/>
  <c r="BC31" i="2"/>
  <c r="AW31" i="2"/>
  <c r="AW28" i="2"/>
  <c r="H49" i="1" l="1"/>
  <c r="H51" i="1"/>
  <c r="H52" i="1"/>
  <c r="H53" i="1"/>
  <c r="H50" i="1"/>
  <c r="H54" i="1"/>
  <c r="AN28" i="2"/>
  <c r="AO28" i="2"/>
  <c r="AP28" i="2"/>
  <c r="AQ28" i="2"/>
  <c r="AR28" i="2"/>
  <c r="AS28" i="2"/>
  <c r="AT28" i="2"/>
  <c r="AU28" i="2"/>
  <c r="AV28" i="2"/>
  <c r="AM28" i="2"/>
  <c r="AN29" i="2"/>
  <c r="AN34" i="2" s="1"/>
  <c r="AO29" i="2"/>
  <c r="AO34" i="2" s="1"/>
  <c r="AP29" i="2"/>
  <c r="AP34" i="2" s="1"/>
  <c r="AQ29" i="2"/>
  <c r="AQ34" i="2" s="1"/>
  <c r="AR29" i="2"/>
  <c r="AR34" i="2" s="1"/>
  <c r="AS29" i="2"/>
  <c r="AT29" i="2"/>
  <c r="AU29" i="2"/>
  <c r="AV29" i="2"/>
  <c r="AS34" i="2"/>
  <c r="AT34" i="2"/>
  <c r="AU34" i="2"/>
  <c r="AV34" i="2"/>
  <c r="AM34" i="2"/>
  <c r="AM29" i="2"/>
  <c r="H46" i="1"/>
  <c r="H41" i="1"/>
  <c r="H45" i="1"/>
  <c r="H44" i="1"/>
  <c r="H43" i="1"/>
  <c r="H42" i="1"/>
  <c r="AE34" i="2"/>
  <c r="AF34" i="2"/>
  <c r="AG34" i="2"/>
  <c r="AH34" i="2"/>
  <c r="AI34" i="2"/>
  <c r="AJ34" i="2"/>
  <c r="AK34" i="2"/>
  <c r="AL34" i="2"/>
  <c r="AD34" i="2"/>
  <c r="AE37" i="2"/>
  <c r="AE39" i="2" s="1"/>
  <c r="AF37" i="2"/>
  <c r="AF39" i="2" s="1"/>
  <c r="AG37" i="2"/>
  <c r="AG39" i="2" s="1"/>
  <c r="AH37" i="2"/>
  <c r="AH39" i="2" s="1"/>
  <c r="AI37" i="2"/>
  <c r="AI39" i="2" s="1"/>
  <c r="AJ37" i="2"/>
  <c r="AK37" i="2"/>
  <c r="AL37" i="2"/>
  <c r="AJ39" i="2"/>
  <c r="AK39" i="2"/>
  <c r="AL39" i="2"/>
  <c r="AD39" i="2"/>
  <c r="AD37" i="2"/>
  <c r="V21" i="2"/>
  <c r="W21" i="2"/>
  <c r="X21" i="2"/>
  <c r="Y21" i="2"/>
  <c r="Z21" i="2"/>
  <c r="AA21" i="2"/>
  <c r="AB21" i="2"/>
  <c r="AC21" i="2"/>
  <c r="U21" i="2"/>
  <c r="V22" i="2"/>
  <c r="V24" i="2" s="1"/>
  <c r="W22" i="2"/>
  <c r="W24" i="2" s="1"/>
  <c r="X22" i="2"/>
  <c r="X24" i="2" s="1"/>
  <c r="Y22" i="2"/>
  <c r="Y24" i="2" s="1"/>
  <c r="Z22" i="2"/>
  <c r="Z24" i="2" s="1"/>
  <c r="AA22" i="2"/>
  <c r="AA24" i="2" s="1"/>
  <c r="AB22" i="2"/>
  <c r="AC22" i="2"/>
  <c r="AB24" i="2"/>
  <c r="AC24" i="2"/>
  <c r="U24" i="2"/>
  <c r="U22" i="2"/>
  <c r="H31" i="1"/>
  <c r="H32" i="1"/>
  <c r="H33" i="1"/>
  <c r="H34" i="1"/>
  <c r="H35" i="1"/>
  <c r="H36" i="1"/>
  <c r="H37" i="1"/>
  <c r="H38" i="1"/>
  <c r="H30" i="1"/>
  <c r="T40" i="2"/>
  <c r="T38" i="2"/>
  <c r="H23" i="1" l="1"/>
  <c r="H16" i="1"/>
  <c r="H21" i="1"/>
  <c r="H22" i="1"/>
  <c r="H18" i="1"/>
  <c r="H20" i="1"/>
  <c r="H19" i="1"/>
  <c r="N22" i="2"/>
  <c r="O22" i="2"/>
  <c r="P22" i="2"/>
  <c r="Q22" i="2"/>
  <c r="R22" i="2"/>
  <c r="S22" i="2"/>
  <c r="M22" i="2"/>
  <c r="N23" i="2"/>
  <c r="N25" i="2" s="1"/>
  <c r="O23" i="2"/>
  <c r="O25" i="2" s="1"/>
  <c r="P23" i="2"/>
  <c r="Q23" i="2"/>
  <c r="Q25" i="2" s="1"/>
  <c r="R23" i="2"/>
  <c r="R25" i="2" s="1"/>
  <c r="S23" i="2"/>
  <c r="P25" i="2"/>
  <c r="S25" i="2"/>
  <c r="M25" i="2"/>
  <c r="M23" i="2"/>
  <c r="H11" i="1"/>
  <c r="H12" i="1"/>
  <c r="H14" i="1"/>
  <c r="H15" i="1"/>
  <c r="H13" i="1"/>
  <c r="J17" i="2"/>
  <c r="K17" i="2"/>
  <c r="L17" i="2"/>
  <c r="I17" i="2"/>
  <c r="J18" i="2"/>
  <c r="J20" i="2" s="1"/>
  <c r="K18" i="2"/>
  <c r="K20" i="2" s="1"/>
  <c r="L18" i="2"/>
  <c r="L20" i="2" s="1"/>
  <c r="I20" i="2"/>
  <c r="I18" i="2"/>
  <c r="B20" i="2"/>
  <c r="C20" i="2"/>
  <c r="D20" i="2"/>
  <c r="E20" i="2"/>
  <c r="F20" i="2"/>
  <c r="G20" i="2"/>
  <c r="A20" i="2"/>
  <c r="B23" i="2"/>
  <c r="B25" i="2" s="1"/>
  <c r="C23" i="2"/>
  <c r="C25" i="2" s="1"/>
  <c r="D23" i="2"/>
  <c r="D25" i="2" s="1"/>
  <c r="E23" i="2"/>
  <c r="E25" i="2" s="1"/>
  <c r="F23" i="2"/>
  <c r="F25" i="2" s="1"/>
  <c r="G23" i="2"/>
  <c r="H23" i="2"/>
  <c r="G25" i="2"/>
  <c r="H25" i="2"/>
  <c r="A25" i="2"/>
  <c r="A23" i="2"/>
  <c r="H7" i="1"/>
  <c r="H4" i="1"/>
  <c r="H8" i="1"/>
  <c r="H3" i="1"/>
  <c r="H6" i="1"/>
  <c r="H5" i="1"/>
</calcChain>
</file>

<file path=xl/sharedStrings.xml><?xml version="1.0" encoding="utf-8"?>
<sst xmlns="http://schemas.openxmlformats.org/spreadsheetml/2006/main" count="180" uniqueCount="90">
  <si>
    <t>Horse</t>
  </si>
  <si>
    <t>Miss Jayne Spencer</t>
  </si>
  <si>
    <t>Lyndell Mayhem</t>
  </si>
  <si>
    <t>Mr Oliver Mosley</t>
  </si>
  <si>
    <t>Ross</t>
  </si>
  <si>
    <t>Ms Gemma Hinchcliffe</t>
  </si>
  <si>
    <t>Milly</t>
  </si>
  <si>
    <t>Ms Richenda Walsh</t>
  </si>
  <si>
    <t xml:space="preserve">Bella </t>
  </si>
  <si>
    <t>Miss Jemma Lowe</t>
  </si>
  <si>
    <t xml:space="preserve">Summer nights dream </t>
  </si>
  <si>
    <t>Ms Freyja Barratt</t>
  </si>
  <si>
    <t>Cafe Au Lait</t>
  </si>
  <si>
    <t>Ms Jess Unwin-Lawton</t>
  </si>
  <si>
    <t>Rambo</t>
  </si>
  <si>
    <t>Miss Rachel Douglas</t>
  </si>
  <si>
    <t>Eve</t>
  </si>
  <si>
    <t>Ms Sharron McSherry</t>
  </si>
  <si>
    <t>Billy</t>
  </si>
  <si>
    <t>P13</t>
  </si>
  <si>
    <t>Ms Molly Blackburn</t>
  </si>
  <si>
    <t>Jock</t>
  </si>
  <si>
    <t>Mr Darren Jessop</t>
  </si>
  <si>
    <t>Flashmans Ferdinand</t>
  </si>
  <si>
    <t>Miss natasha taylor</t>
  </si>
  <si>
    <t>Hideaway Jamaica Inn</t>
  </si>
  <si>
    <t>Miss Jewel Johnson</t>
  </si>
  <si>
    <t>Linde Hoeve's Amatist</t>
  </si>
  <si>
    <t>Mrs Lorraine Twigg</t>
  </si>
  <si>
    <t>Jupiter</t>
  </si>
  <si>
    <t>Mrs helen gregory</t>
  </si>
  <si>
    <t>northern lights</t>
  </si>
  <si>
    <t>Ms Sasha Whitaker</t>
  </si>
  <si>
    <t>Little Douglas II</t>
  </si>
  <si>
    <t>Miss Louise Horrocks</t>
  </si>
  <si>
    <t>Beau brocade</t>
  </si>
  <si>
    <t>Mrs Ania Williamson</t>
  </si>
  <si>
    <t>Romanno Royal Rubin</t>
  </si>
  <si>
    <t>Miss Sally Egerton</t>
  </si>
  <si>
    <t>Gunner B Business</t>
  </si>
  <si>
    <t>Ms Amanda Iceton</t>
  </si>
  <si>
    <t>Gigi II</t>
  </si>
  <si>
    <t>Mrs Elice Woolley</t>
  </si>
  <si>
    <t>Silver Royale</t>
  </si>
  <si>
    <t>Miss Sarah Eardley</t>
  </si>
  <si>
    <t>Breathless</t>
  </si>
  <si>
    <t>Miss Alex Jo Parsons</t>
  </si>
  <si>
    <t>Cyden Molenhorns Lespirit</t>
  </si>
  <si>
    <t>Mrs Julie Matthews</t>
  </si>
  <si>
    <t>Townend Wager</t>
  </si>
  <si>
    <t>Mrs Louise Davison</t>
  </si>
  <si>
    <t>Freddie Mercury</t>
  </si>
  <si>
    <t>Miss Laura Bennett</t>
  </si>
  <si>
    <t>Arpejo</t>
  </si>
  <si>
    <t>Mrs Alison Calvert</t>
  </si>
  <si>
    <t>Sir Schnappi UDH</t>
  </si>
  <si>
    <t>Ms Paivi Snellman</t>
  </si>
  <si>
    <t xml:space="preserve">Le Mans </t>
  </si>
  <si>
    <t>Ms Rebecca Kingswood</t>
  </si>
  <si>
    <t>Ms Sarah Fitton</t>
  </si>
  <si>
    <t>Florenciana 4</t>
  </si>
  <si>
    <t>GREEN HORSE</t>
  </si>
  <si>
    <t>STARTERS PRELIM</t>
  </si>
  <si>
    <t>STARTERS NOVICE</t>
  </si>
  <si>
    <t xml:space="preserve">AFFILIATED </t>
  </si>
  <si>
    <t>P13Q</t>
  </si>
  <si>
    <t>P14Q</t>
  </si>
  <si>
    <t>N23</t>
  </si>
  <si>
    <t>N34Q</t>
  </si>
  <si>
    <t>E43</t>
  </si>
  <si>
    <t>E53Q</t>
  </si>
  <si>
    <t>M61</t>
  </si>
  <si>
    <t>M73Q</t>
  </si>
  <si>
    <t>AM92Q</t>
  </si>
  <si>
    <t>PYO</t>
  </si>
  <si>
    <t>INTRO</t>
  </si>
  <si>
    <t>A</t>
  </si>
  <si>
    <t>B</t>
  </si>
  <si>
    <t>P7</t>
  </si>
  <si>
    <t>P14</t>
  </si>
  <si>
    <t>N28</t>
  </si>
  <si>
    <t>Z FLINDERS</t>
  </si>
  <si>
    <t>PENTREPIOD SEBASTION</t>
  </si>
  <si>
    <t>EMERALD PEAK</t>
  </si>
  <si>
    <t>M WARD</t>
  </si>
  <si>
    <t>S</t>
  </si>
  <si>
    <t>G</t>
  </si>
  <si>
    <t>N24</t>
  </si>
  <si>
    <t>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</si>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</sst>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1" xfId="0" applyBorder="1"/>
    <xf numFmtId="0" fontId="0" fillId="33" borderId="11" xfId="0" applyFill="1" applyBorder="1"/>
    <xf numFmtId="0" fontId="14" fillId="0" borderId="11" xfId="0" applyFont="1" applyBorder="1"/>
    <xf numFmtId="0" fontId="0" fillId="0" borderId="10" xfId="0" applyNumberFormat="1" applyBorder="1"/>
    <xf numFmtId="0" fontId="0" fillId="33" borderId="10" xfId="0" applyNumberFormat="1" applyFill="1" applyBorder="1"/>
    <xf numFmtId="0" fontId="14" fillId="0" borderId="10" xfId="0" applyNumberFormat="1" applyFont="1" applyBorder="1"/>
    <xf numFmtId="0" fontId="0" fillId="33" borderId="0" xfId="0" applyNumberFormat="1" applyFill="1"/>
    <xf numFmtId="2" fontId="20" fillId="0" borderId="10" xfId="0" applyNumberFormat="1" applyFont="1" applyBorder="1"/>
    <xf numFmtId="0" fontId="20" fillId="0" borderId="10" xfId="0" applyNumberFormat="1" applyFont="1" applyBorder="1"/>
    <xf numFmtId="0" fontId="20" fillId="0" borderId="10" xfId="0" applyFont="1" applyBorder="1"/>
    <xf numFmtId="0" fontId="20" fillId="33" borderId="10" xfId="0" applyFont="1" applyFill="1" applyBorder="1"/>
    <xf numFmtId="0" fontId="20" fillId="0" borderId="0" xfId="0" applyFont="1"/>
    <xf numFmtId="0" fontId="0" fillId="0" borderId="13" xfId="0" applyBorder="1"/>
    <xf numFmtId="0" fontId="0" fillId="33" borderId="12" xfId="0" applyFill="1" applyBorder="1"/>
    <xf numFmtId="0" fontId="0" fillId="33" borderId="13" xfId="0" applyFill="1" applyBorder="1"/>
    <xf numFmtId="0" fontId="14" fillId="0" borderId="0" xfId="0" applyFont="1"/>
    <xf numFmtId="0" fontId="20" fillId="0" borderId="11" xfId="0" applyFont="1" applyBorder="1"/>
    <xf numFmtId="0" fontId="0" fillId="34" borderId="10" xfId="0" applyFill="1" applyBorder="1"/>
    <xf numFmtId="0" fontId="0" fillId="34" borderId="11" xfId="0" applyFill="1" applyBorder="1"/>
    <xf numFmtId="0" fontId="20" fillId="34" borderId="10" xfId="0" applyFont="1" applyFill="1" applyBorder="1"/>
    <xf numFmtId="0" fontId="0" fillId="34" borderId="13" xfId="0" applyFill="1" applyBorder="1"/>
    <xf numFmtId="0" fontId="0" fillId="35" borderId="10" xfId="0" applyFill="1" applyBorder="1"/>
    <xf numFmtId="0" fontId="0" fillId="35" borderId="11" xfId="0" applyFill="1" applyBorder="1"/>
    <xf numFmtId="0" fontId="20" fillId="35" borderId="10" xfId="0" applyFont="1" applyFill="1" applyBorder="1"/>
    <xf numFmtId="0" fontId="0" fillId="35" borderId="13" xfId="0" applyFill="1" applyBorder="1"/>
    <xf numFmtId="0" fontId="21" fillId="34" borderId="10" xfId="0" applyFont="1" applyFill="1" applyBorder="1"/>
    <xf numFmtId="0" fontId="19" fillId="34" borderId="10" xfId="0" applyFont="1" applyFill="1" applyBorder="1"/>
    <xf numFmtId="0" fontId="21" fillId="34" borderId="11" xfId="0" applyFont="1" applyFill="1" applyBorder="1"/>
    <xf numFmtId="0" fontId="18" fillId="34" borderId="10" xfId="0" applyFont="1" applyFill="1" applyBorder="1"/>
    <xf numFmtId="0" fontId="18" fillId="34" borderId="11" xfId="0" applyFont="1" applyFill="1" applyBorder="1"/>
    <xf numFmtId="0" fontId="0" fillId="33" borderId="14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64" workbookViewId="0">
      <selection activeCell="A86" sqref="A86"/>
    </sheetView>
  </sheetViews>
  <sheetFormatPr defaultRowHeight="15" x14ac:dyDescent="0.25"/>
  <cols>
    <col min="1" max="1" width="7.42578125" bestFit="1" customWidth="1"/>
    <col min="2" max="2" width="3" bestFit="1" customWidth="1"/>
    <col min="3" max="4" width="25.140625" bestFit="1" customWidth="1"/>
    <col min="5" max="5" width="4.42578125" customWidth="1"/>
    <col min="6" max="6" width="7" style="19" customWidth="1"/>
    <col min="7" max="7" width="5.7109375" customWidth="1"/>
    <col min="8" max="8" width="5.85546875" customWidth="1"/>
    <col min="9" max="9" width="2" bestFit="1" customWidth="1"/>
  </cols>
  <sheetData>
    <row r="1" spans="1:9" x14ac:dyDescent="0.25">
      <c r="A1" s="3"/>
      <c r="B1" s="3"/>
      <c r="C1" s="3"/>
      <c r="D1" s="3"/>
      <c r="E1" s="5"/>
      <c r="F1" s="18"/>
      <c r="G1" s="5"/>
      <c r="H1" s="5"/>
      <c r="I1" s="21"/>
    </row>
    <row r="2" spans="1:9" x14ac:dyDescent="0.25">
      <c r="A2" s="1"/>
      <c r="B2" s="1"/>
      <c r="C2" s="6" t="s">
        <v>75</v>
      </c>
      <c r="D2" s="8"/>
      <c r="E2" s="1"/>
      <c r="F2" s="17"/>
      <c r="G2" s="1"/>
      <c r="H2" s="1"/>
      <c r="I2" s="20"/>
    </row>
    <row r="3" spans="1:9" x14ac:dyDescent="0.25">
      <c r="A3" s="1"/>
      <c r="B3" s="17">
        <v>6</v>
      </c>
      <c r="C3" s="17" t="s">
        <v>8</v>
      </c>
      <c r="D3" s="24" t="s">
        <v>7</v>
      </c>
      <c r="E3" s="17" t="s">
        <v>77</v>
      </c>
      <c r="F3" s="17">
        <v>164</v>
      </c>
      <c r="G3" s="17">
        <v>71</v>
      </c>
      <c r="H3" s="17">
        <f>F3/230*100</f>
        <v>71.304347826086953</v>
      </c>
      <c r="I3" s="20">
        <v>1</v>
      </c>
    </row>
    <row r="4" spans="1:9" x14ac:dyDescent="0.25">
      <c r="A4" s="2"/>
      <c r="B4" s="17">
        <v>4</v>
      </c>
      <c r="C4" s="17" t="s">
        <v>4</v>
      </c>
      <c r="D4" s="24" t="s">
        <v>3</v>
      </c>
      <c r="E4" s="17" t="s">
        <v>77</v>
      </c>
      <c r="F4" s="17">
        <v>162</v>
      </c>
      <c r="G4" s="17">
        <v>71</v>
      </c>
      <c r="H4" s="17">
        <f>F4/230*100</f>
        <v>70.434782608695656</v>
      </c>
      <c r="I4" s="20">
        <v>2</v>
      </c>
    </row>
    <row r="5" spans="1:9" x14ac:dyDescent="0.25">
      <c r="A5" s="2"/>
      <c r="B5" s="17">
        <v>41</v>
      </c>
      <c r="C5" s="17" t="s">
        <v>83</v>
      </c>
      <c r="D5" s="24" t="s">
        <v>84</v>
      </c>
      <c r="E5" s="17" t="s">
        <v>77</v>
      </c>
      <c r="F5" s="17">
        <v>153.5</v>
      </c>
      <c r="G5" s="17">
        <v>67</v>
      </c>
      <c r="H5" s="17">
        <f>F5/230*100</f>
        <v>66.739130434782609</v>
      </c>
      <c r="I5" s="20">
        <v>3</v>
      </c>
    </row>
    <row r="6" spans="1:9" x14ac:dyDescent="0.25">
      <c r="A6" s="2"/>
      <c r="B6" s="17">
        <v>3</v>
      </c>
      <c r="C6" s="17" t="s">
        <v>2</v>
      </c>
      <c r="D6" s="24" t="s">
        <v>1</v>
      </c>
      <c r="E6" s="17" t="s">
        <v>77</v>
      </c>
      <c r="F6" s="17">
        <v>149.5</v>
      </c>
      <c r="G6" s="17">
        <v>65</v>
      </c>
      <c r="H6" s="17">
        <f>F6/230*100</f>
        <v>65</v>
      </c>
      <c r="I6" s="20">
        <v>4</v>
      </c>
    </row>
    <row r="7" spans="1:9" x14ac:dyDescent="0.25">
      <c r="A7" s="2"/>
      <c r="B7" s="17">
        <v>3</v>
      </c>
      <c r="C7" s="17" t="s">
        <v>2</v>
      </c>
      <c r="D7" s="24" t="s">
        <v>1</v>
      </c>
      <c r="E7" s="17" t="s">
        <v>76</v>
      </c>
      <c r="F7" s="17">
        <v>147</v>
      </c>
      <c r="G7" s="17">
        <v>64</v>
      </c>
      <c r="H7" s="17">
        <f>F7/230*100</f>
        <v>63.913043478260867</v>
      </c>
      <c r="I7" s="20">
        <v>5</v>
      </c>
    </row>
    <row r="8" spans="1:9" x14ac:dyDescent="0.25">
      <c r="A8" s="2"/>
      <c r="B8" s="17">
        <v>5</v>
      </c>
      <c r="C8" s="17" t="s">
        <v>6</v>
      </c>
      <c r="D8" s="24" t="s">
        <v>5</v>
      </c>
      <c r="E8" s="17" t="s">
        <v>77</v>
      </c>
      <c r="F8" s="17">
        <v>145</v>
      </c>
      <c r="G8" s="17">
        <v>64</v>
      </c>
      <c r="H8" s="17">
        <f>F8/230*100</f>
        <v>63.04347826086957</v>
      </c>
      <c r="I8" s="20">
        <v>6</v>
      </c>
    </row>
    <row r="9" spans="1:9" x14ac:dyDescent="0.25">
      <c r="A9" s="4"/>
      <c r="B9" s="5"/>
      <c r="C9" s="5"/>
      <c r="D9" s="9"/>
      <c r="E9" s="5"/>
      <c r="F9" s="18"/>
      <c r="G9" s="5"/>
      <c r="H9" s="5"/>
      <c r="I9" s="22"/>
    </row>
    <row r="10" spans="1:9" x14ac:dyDescent="0.25">
      <c r="A10" s="2"/>
      <c r="B10" s="1"/>
      <c r="C10" s="6" t="s">
        <v>61</v>
      </c>
      <c r="D10" s="8"/>
      <c r="E10" s="1"/>
      <c r="F10" s="17"/>
      <c r="G10" s="1"/>
      <c r="H10" s="1"/>
      <c r="I10" s="20"/>
    </row>
    <row r="11" spans="1:9" x14ac:dyDescent="0.25">
      <c r="A11" s="2"/>
      <c r="B11" s="1">
        <v>1</v>
      </c>
      <c r="C11" s="1" t="s">
        <v>8</v>
      </c>
      <c r="D11" s="8" t="s">
        <v>7</v>
      </c>
      <c r="E11" s="1" t="s">
        <v>78</v>
      </c>
      <c r="F11" s="17">
        <v>142</v>
      </c>
      <c r="G11" s="1">
        <v>57</v>
      </c>
      <c r="H11" s="1">
        <f>F11/200*100</f>
        <v>71</v>
      </c>
      <c r="I11" s="20">
        <v>1</v>
      </c>
    </row>
    <row r="12" spans="1:9" x14ac:dyDescent="0.25">
      <c r="A12" s="2"/>
      <c r="B12" s="1">
        <v>9</v>
      </c>
      <c r="C12" s="1" t="s">
        <v>12</v>
      </c>
      <c r="D12" s="8" t="s">
        <v>11</v>
      </c>
      <c r="E12" s="1" t="s">
        <v>78</v>
      </c>
      <c r="F12" s="17">
        <v>130</v>
      </c>
      <c r="G12" s="1">
        <v>52</v>
      </c>
      <c r="H12" s="1">
        <f>F12/200*100</f>
        <v>65</v>
      </c>
      <c r="I12" s="20">
        <v>2</v>
      </c>
    </row>
    <row r="13" spans="1:9" x14ac:dyDescent="0.25">
      <c r="A13" s="2"/>
      <c r="B13" s="1">
        <v>2</v>
      </c>
      <c r="C13" s="1" t="s">
        <v>10</v>
      </c>
      <c r="D13" s="8" t="s">
        <v>9</v>
      </c>
      <c r="E13" s="1" t="s">
        <v>78</v>
      </c>
      <c r="F13" s="17">
        <v>126</v>
      </c>
      <c r="G13" s="1">
        <v>50</v>
      </c>
      <c r="H13" s="1">
        <f>F13/200*100</f>
        <v>63</v>
      </c>
      <c r="I13" s="20">
        <v>3</v>
      </c>
    </row>
    <row r="14" spans="1:9" x14ac:dyDescent="0.25">
      <c r="A14" s="4"/>
      <c r="B14" s="5"/>
      <c r="C14" s="5"/>
      <c r="D14" s="9"/>
      <c r="E14" s="5"/>
      <c r="F14" s="18"/>
      <c r="G14" s="5"/>
      <c r="H14" s="5">
        <f t="shared" ref="H14:H16" si="0">F14/200*100</f>
        <v>0</v>
      </c>
      <c r="I14" s="22"/>
    </row>
    <row r="15" spans="1:9" x14ac:dyDescent="0.25">
      <c r="A15" s="2"/>
      <c r="B15" s="1"/>
      <c r="C15" s="6" t="s">
        <v>62</v>
      </c>
      <c r="D15" s="8"/>
      <c r="E15" s="1"/>
      <c r="F15" s="17"/>
      <c r="G15" s="1"/>
      <c r="H15" s="1">
        <f t="shared" si="0"/>
        <v>0</v>
      </c>
      <c r="I15" s="20"/>
    </row>
    <row r="16" spans="1:9" x14ac:dyDescent="0.25">
      <c r="A16" s="2"/>
      <c r="B16" s="1">
        <v>7</v>
      </c>
      <c r="C16" s="1" t="s">
        <v>14</v>
      </c>
      <c r="D16" s="8" t="s">
        <v>13</v>
      </c>
      <c r="E16" s="1" t="s">
        <v>19</v>
      </c>
      <c r="F16" s="17">
        <v>181.5</v>
      </c>
      <c r="G16" s="1"/>
      <c r="H16" s="1">
        <f>F16/240*100</f>
        <v>75.625</v>
      </c>
      <c r="I16" s="20">
        <v>1</v>
      </c>
    </row>
    <row r="17" spans="1:9" x14ac:dyDescent="0.25">
      <c r="A17" s="2"/>
      <c r="B17" s="1">
        <v>7</v>
      </c>
      <c r="C17" s="1" t="s">
        <v>14</v>
      </c>
      <c r="D17" s="8" t="s">
        <v>13</v>
      </c>
      <c r="E17" s="1" t="s">
        <v>78</v>
      </c>
      <c r="F17" s="17">
        <v>200</v>
      </c>
      <c r="G17" s="1"/>
      <c r="H17" s="1">
        <v>74.5</v>
      </c>
      <c r="I17" s="20">
        <v>2</v>
      </c>
    </row>
    <row r="18" spans="1:9" x14ac:dyDescent="0.25">
      <c r="A18" s="2"/>
      <c r="B18" s="1">
        <v>1</v>
      </c>
      <c r="C18" s="1" t="s">
        <v>16</v>
      </c>
      <c r="D18" s="8" t="s">
        <v>15</v>
      </c>
      <c r="E18" s="1" t="s">
        <v>79</v>
      </c>
      <c r="F18" s="17">
        <v>166</v>
      </c>
      <c r="G18" s="1"/>
      <c r="H18" s="1">
        <f>F18/240*100</f>
        <v>69.166666666666671</v>
      </c>
      <c r="I18" s="20">
        <v>3</v>
      </c>
    </row>
    <row r="19" spans="1:9" x14ac:dyDescent="0.25">
      <c r="A19" s="2"/>
      <c r="B19" s="1">
        <v>1</v>
      </c>
      <c r="C19" s="1" t="s">
        <v>16</v>
      </c>
      <c r="D19" s="8" t="s">
        <v>15</v>
      </c>
      <c r="E19" s="1" t="s">
        <v>19</v>
      </c>
      <c r="F19" s="17">
        <v>160</v>
      </c>
      <c r="G19" s="1"/>
      <c r="H19" s="1">
        <f>F19/240*100</f>
        <v>66.666666666666657</v>
      </c>
      <c r="I19" s="20">
        <v>4</v>
      </c>
    </row>
    <row r="20" spans="1:9" x14ac:dyDescent="0.25">
      <c r="A20" s="2"/>
      <c r="B20" s="1">
        <v>9</v>
      </c>
      <c r="C20" s="1" t="s">
        <v>12</v>
      </c>
      <c r="D20" s="8" t="s">
        <v>11</v>
      </c>
      <c r="E20" s="1" t="s">
        <v>19</v>
      </c>
      <c r="F20" s="17">
        <v>159</v>
      </c>
      <c r="G20" s="1"/>
      <c r="H20" s="1">
        <f>F20/240*100</f>
        <v>66.25</v>
      </c>
      <c r="I20" s="20">
        <v>5</v>
      </c>
    </row>
    <row r="21" spans="1:9" x14ac:dyDescent="0.25">
      <c r="A21" s="2"/>
      <c r="B21" s="1">
        <v>10</v>
      </c>
      <c r="C21" s="1" t="s">
        <v>21</v>
      </c>
      <c r="D21" s="8" t="s">
        <v>20</v>
      </c>
      <c r="E21" s="1" t="s">
        <v>19</v>
      </c>
      <c r="F21" s="17">
        <v>154</v>
      </c>
      <c r="G21" s="1"/>
      <c r="H21" s="1">
        <f>F21/240*100</f>
        <v>64.166666666666671</v>
      </c>
      <c r="I21" s="20">
        <v>6</v>
      </c>
    </row>
    <row r="22" spans="1:9" x14ac:dyDescent="0.25">
      <c r="A22" s="2"/>
      <c r="B22" s="1">
        <v>3</v>
      </c>
      <c r="C22" s="1" t="s">
        <v>2</v>
      </c>
      <c r="D22" s="8" t="s">
        <v>1</v>
      </c>
      <c r="E22" s="1" t="s">
        <v>79</v>
      </c>
      <c r="F22" s="17">
        <v>152</v>
      </c>
      <c r="G22" s="1"/>
      <c r="H22" s="1">
        <f>F22/240*100</f>
        <v>63.333333333333329</v>
      </c>
      <c r="I22" s="20"/>
    </row>
    <row r="23" spans="1:9" x14ac:dyDescent="0.25">
      <c r="A23" s="2"/>
      <c r="B23" s="1">
        <v>8</v>
      </c>
      <c r="C23" s="1" t="s">
        <v>18</v>
      </c>
      <c r="D23" s="8" t="s">
        <v>17</v>
      </c>
      <c r="E23" s="1" t="s">
        <v>79</v>
      </c>
      <c r="F23" s="17">
        <v>0</v>
      </c>
      <c r="G23" s="1"/>
      <c r="H23" s="1">
        <f>F23/240*100</f>
        <v>0</v>
      </c>
      <c r="I23" s="20"/>
    </row>
    <row r="24" spans="1:9" x14ac:dyDescent="0.25">
      <c r="A24" s="4"/>
      <c r="B24" s="5"/>
      <c r="C24" s="5"/>
      <c r="D24" s="9"/>
      <c r="E24" s="5"/>
      <c r="F24" s="18"/>
      <c r="G24" s="5"/>
      <c r="H24" s="5"/>
      <c r="I24" s="22"/>
    </row>
    <row r="25" spans="1:9" x14ac:dyDescent="0.25">
      <c r="A25" s="2"/>
      <c r="B25" s="1"/>
      <c r="C25" s="6" t="s">
        <v>63</v>
      </c>
      <c r="D25" s="8"/>
      <c r="E25" s="1"/>
      <c r="F25" s="17"/>
      <c r="G25" s="1"/>
      <c r="H25" s="1"/>
      <c r="I25" s="20"/>
    </row>
    <row r="26" spans="1:9" x14ac:dyDescent="0.25">
      <c r="A26" s="2"/>
      <c r="B26" s="1">
        <v>10</v>
      </c>
      <c r="C26" s="1" t="s">
        <v>21</v>
      </c>
      <c r="D26" s="8" t="s">
        <v>20</v>
      </c>
      <c r="E26" s="1" t="s">
        <v>80</v>
      </c>
      <c r="F26" s="17">
        <v>164</v>
      </c>
      <c r="G26" s="1"/>
      <c r="H26" s="1">
        <v>63.07</v>
      </c>
      <c r="I26" s="20"/>
    </row>
    <row r="27" spans="1:9" x14ac:dyDescent="0.25">
      <c r="A27" s="4"/>
      <c r="B27" s="5"/>
      <c r="C27" s="5"/>
      <c r="D27" s="9"/>
      <c r="E27" s="5"/>
      <c r="F27" s="18"/>
      <c r="G27" s="5"/>
      <c r="H27" s="5"/>
      <c r="I27" s="22"/>
    </row>
    <row r="28" spans="1:9" x14ac:dyDescent="0.25">
      <c r="A28" s="7"/>
      <c r="B28" s="6"/>
      <c r="C28" s="6" t="s">
        <v>64</v>
      </c>
      <c r="D28" s="8"/>
      <c r="E28" s="1"/>
      <c r="F28" s="17"/>
      <c r="G28" s="1"/>
      <c r="H28" s="1"/>
      <c r="I28" s="20"/>
    </row>
    <row r="29" spans="1:9" x14ac:dyDescent="0.25">
      <c r="A29" s="6" t="s">
        <v>65</v>
      </c>
      <c r="B29" s="6"/>
      <c r="C29" s="6"/>
      <c r="D29" s="8"/>
      <c r="E29" s="1"/>
      <c r="F29" s="17"/>
      <c r="G29" s="1"/>
      <c r="H29" s="1"/>
      <c r="I29" s="20"/>
    </row>
    <row r="30" spans="1:9" x14ac:dyDescent="0.25">
      <c r="A30" s="2"/>
      <c r="B30" s="1">
        <v>20</v>
      </c>
      <c r="C30" s="8" t="s">
        <v>23</v>
      </c>
      <c r="D30" s="8" t="s">
        <v>22</v>
      </c>
      <c r="E30" s="1" t="s">
        <v>77</v>
      </c>
      <c r="F30" s="17">
        <v>170.5</v>
      </c>
      <c r="G30" s="1">
        <v>58</v>
      </c>
      <c r="H30" s="1">
        <f>F30/240*100</f>
        <v>71.041666666666671</v>
      </c>
      <c r="I30" s="20"/>
    </row>
    <row r="31" spans="1:9" x14ac:dyDescent="0.25">
      <c r="A31" s="2"/>
      <c r="B31" s="1">
        <v>2</v>
      </c>
      <c r="C31" s="8" t="s">
        <v>25</v>
      </c>
      <c r="D31" s="8" t="s">
        <v>24</v>
      </c>
      <c r="E31" s="1" t="s">
        <v>77</v>
      </c>
      <c r="F31" s="17">
        <v>158.5</v>
      </c>
      <c r="G31" s="1">
        <v>52</v>
      </c>
      <c r="H31" s="1">
        <f t="shared" ref="H31:H38" si="1">F31/240*100</f>
        <v>66.041666666666671</v>
      </c>
      <c r="I31" s="20"/>
    </row>
    <row r="32" spans="1:9" x14ac:dyDescent="0.25">
      <c r="A32" s="2"/>
      <c r="B32" s="1">
        <v>15</v>
      </c>
      <c r="C32" s="8" t="s">
        <v>27</v>
      </c>
      <c r="D32" s="8" t="s">
        <v>26</v>
      </c>
      <c r="E32" s="1" t="s">
        <v>77</v>
      </c>
      <c r="F32" s="17">
        <v>156.5</v>
      </c>
      <c r="G32" s="1">
        <v>52</v>
      </c>
      <c r="H32" s="1">
        <f t="shared" si="1"/>
        <v>65.208333333333329</v>
      </c>
      <c r="I32" s="20"/>
    </row>
    <row r="33" spans="1:9" x14ac:dyDescent="0.25">
      <c r="A33" s="2"/>
      <c r="B33" s="1">
        <v>21</v>
      </c>
      <c r="C33" s="8" t="s">
        <v>29</v>
      </c>
      <c r="D33" s="8" t="s">
        <v>28</v>
      </c>
      <c r="E33" s="1" t="s">
        <v>77</v>
      </c>
      <c r="F33" s="17">
        <v>155.5</v>
      </c>
      <c r="G33" s="1">
        <v>53</v>
      </c>
      <c r="H33" s="1">
        <f t="shared" si="1"/>
        <v>64.791666666666671</v>
      </c>
      <c r="I33" s="20"/>
    </row>
    <row r="34" spans="1:9" x14ac:dyDescent="0.25">
      <c r="A34" s="4"/>
      <c r="B34" s="5"/>
      <c r="C34" s="9"/>
      <c r="D34" s="9"/>
      <c r="E34" s="5"/>
      <c r="F34" s="18"/>
      <c r="G34" s="5"/>
      <c r="H34" s="5">
        <f t="shared" si="1"/>
        <v>0</v>
      </c>
      <c r="I34" s="22"/>
    </row>
    <row r="35" spans="1:9" x14ac:dyDescent="0.25">
      <c r="A35" s="7" t="s">
        <v>66</v>
      </c>
      <c r="B35" s="6"/>
      <c r="C35" s="10"/>
      <c r="D35" s="10"/>
      <c r="E35" s="1"/>
      <c r="F35" s="17"/>
      <c r="G35" s="1"/>
      <c r="H35" s="1">
        <f t="shared" si="1"/>
        <v>0</v>
      </c>
      <c r="I35" s="20"/>
    </row>
    <row r="36" spans="1:9" x14ac:dyDescent="0.25">
      <c r="A36" s="2"/>
      <c r="B36" s="1">
        <v>2</v>
      </c>
      <c r="C36" s="8" t="s">
        <v>25</v>
      </c>
      <c r="D36" s="8" t="s">
        <v>24</v>
      </c>
      <c r="E36" s="1" t="s">
        <v>77</v>
      </c>
      <c r="F36" s="17">
        <v>158</v>
      </c>
      <c r="G36" s="1">
        <v>53</v>
      </c>
      <c r="H36" s="1">
        <f t="shared" si="1"/>
        <v>65.833333333333329</v>
      </c>
      <c r="I36" s="20"/>
    </row>
    <row r="37" spans="1:9" x14ac:dyDescent="0.25">
      <c r="A37" s="2"/>
      <c r="B37" s="1">
        <v>15</v>
      </c>
      <c r="C37" s="8" t="s">
        <v>27</v>
      </c>
      <c r="D37" s="8" t="s">
        <v>26</v>
      </c>
      <c r="E37" s="1" t="s">
        <v>77</v>
      </c>
      <c r="F37" s="17">
        <v>155.5</v>
      </c>
      <c r="G37" s="1">
        <v>52</v>
      </c>
      <c r="H37" s="1">
        <f t="shared" si="1"/>
        <v>64.791666666666671</v>
      </c>
      <c r="I37" s="20"/>
    </row>
    <row r="38" spans="1:9" x14ac:dyDescent="0.25">
      <c r="A38" s="2"/>
      <c r="B38" s="1">
        <v>12</v>
      </c>
      <c r="C38" s="8" t="s">
        <v>31</v>
      </c>
      <c r="D38" s="8" t="s">
        <v>30</v>
      </c>
      <c r="E38" s="1" t="s">
        <v>77</v>
      </c>
      <c r="F38" s="17">
        <v>150</v>
      </c>
      <c r="G38" s="1">
        <v>51</v>
      </c>
      <c r="H38" s="1">
        <f t="shared" si="1"/>
        <v>62.5</v>
      </c>
      <c r="I38" s="20"/>
    </row>
    <row r="39" spans="1:9" x14ac:dyDescent="0.25">
      <c r="A39" s="4"/>
      <c r="B39" s="5"/>
      <c r="C39" s="9"/>
      <c r="D39" s="9"/>
      <c r="E39" s="5"/>
      <c r="F39" s="18"/>
      <c r="G39" s="5"/>
      <c r="H39" s="5"/>
      <c r="I39" s="22"/>
    </row>
    <row r="40" spans="1:9" x14ac:dyDescent="0.25">
      <c r="A40" s="7" t="s">
        <v>67</v>
      </c>
      <c r="B40" s="6"/>
      <c r="C40" s="8"/>
      <c r="D40" s="10"/>
      <c r="E40" s="1"/>
      <c r="F40" s="17"/>
      <c r="G40" s="1"/>
      <c r="H40" s="1"/>
      <c r="I40" s="20"/>
    </row>
    <row r="41" spans="1:9" x14ac:dyDescent="0.25">
      <c r="A41" s="2"/>
      <c r="B41" s="1">
        <v>5</v>
      </c>
      <c r="C41" s="8" t="s">
        <v>37</v>
      </c>
      <c r="D41" s="8" t="s">
        <v>36</v>
      </c>
      <c r="E41" s="1" t="s">
        <v>77</v>
      </c>
      <c r="F41" s="17">
        <v>187</v>
      </c>
      <c r="G41" s="1">
        <v>65</v>
      </c>
      <c r="H41" s="1">
        <f>F41/270*100</f>
        <v>69.259259259259252</v>
      </c>
      <c r="I41" s="20">
        <v>1</v>
      </c>
    </row>
    <row r="42" spans="1:9" x14ac:dyDescent="0.25">
      <c r="A42" s="2"/>
      <c r="B42" s="25">
        <v>1</v>
      </c>
      <c r="C42" s="26" t="s">
        <v>33</v>
      </c>
      <c r="D42" s="26" t="s">
        <v>32</v>
      </c>
      <c r="E42" s="25" t="s">
        <v>85</v>
      </c>
      <c r="F42" s="27">
        <v>184</v>
      </c>
      <c r="G42" s="25">
        <v>63.5</v>
      </c>
      <c r="H42" s="25">
        <f>F42/270*100</f>
        <v>68.148148148148152</v>
      </c>
      <c r="I42" s="28">
        <v>1</v>
      </c>
    </row>
    <row r="43" spans="1:9" x14ac:dyDescent="0.25">
      <c r="A43" s="2"/>
      <c r="B43" s="29">
        <v>18</v>
      </c>
      <c r="C43" s="30" t="s">
        <v>43</v>
      </c>
      <c r="D43" s="30" t="s">
        <v>42</v>
      </c>
      <c r="E43" s="29" t="s">
        <v>86</v>
      </c>
      <c r="F43" s="31">
        <v>181.5</v>
      </c>
      <c r="G43" s="29">
        <v>60.5</v>
      </c>
      <c r="H43" s="29">
        <f>F43/270*100</f>
        <v>67.222222222222229</v>
      </c>
      <c r="I43" s="32">
        <v>1</v>
      </c>
    </row>
    <row r="44" spans="1:9" x14ac:dyDescent="0.25">
      <c r="A44" s="2"/>
      <c r="B44" s="25">
        <v>11</v>
      </c>
      <c r="C44" s="26" t="s">
        <v>41</v>
      </c>
      <c r="D44" s="26" t="s">
        <v>40</v>
      </c>
      <c r="E44" s="25" t="s">
        <v>85</v>
      </c>
      <c r="F44" s="27">
        <v>177</v>
      </c>
      <c r="G44" s="25">
        <v>61</v>
      </c>
      <c r="H44" s="25">
        <f>F44/270*100</f>
        <v>65.555555555555557</v>
      </c>
      <c r="I44" s="28">
        <v>2</v>
      </c>
    </row>
    <row r="45" spans="1:9" x14ac:dyDescent="0.25">
      <c r="A45" s="2"/>
      <c r="B45" s="1">
        <v>7</v>
      </c>
      <c r="C45" s="8" t="s">
        <v>39</v>
      </c>
      <c r="D45" s="8" t="s">
        <v>38</v>
      </c>
      <c r="E45" s="1" t="s">
        <v>77</v>
      </c>
      <c r="F45" s="17">
        <v>174.5</v>
      </c>
      <c r="G45" s="1">
        <v>60.5</v>
      </c>
      <c r="H45" s="1">
        <f>F45/270*100</f>
        <v>64.629629629629619</v>
      </c>
      <c r="I45" s="20">
        <v>2</v>
      </c>
    </row>
    <row r="46" spans="1:9" x14ac:dyDescent="0.25">
      <c r="A46" s="2"/>
      <c r="B46" s="25">
        <v>3</v>
      </c>
      <c r="C46" s="26" t="s">
        <v>35</v>
      </c>
      <c r="D46" s="26" t="s">
        <v>34</v>
      </c>
      <c r="E46" s="25" t="s">
        <v>88</v>
      </c>
      <c r="F46" s="27">
        <v>172</v>
      </c>
      <c r="G46" s="25">
        <v>59</v>
      </c>
      <c r="H46" s="25">
        <f>F46/270*100</f>
        <v>63.703703703703709</v>
      </c>
      <c r="I46" s="28">
        <v>3</v>
      </c>
    </row>
    <row r="47" spans="1:9" x14ac:dyDescent="0.25">
      <c r="A47" s="4"/>
      <c r="B47" s="5"/>
      <c r="C47" s="9"/>
      <c r="D47" s="9"/>
      <c r="E47" s="5"/>
      <c r="F47" s="18"/>
      <c r="G47" s="5"/>
      <c r="H47" s="5"/>
      <c r="I47" s="22"/>
    </row>
    <row r="48" spans="1:9" x14ac:dyDescent="0.25">
      <c r="A48" s="7" t="s">
        <v>68</v>
      </c>
      <c r="B48" s="1"/>
      <c r="C48" s="8"/>
      <c r="D48" s="8"/>
      <c r="E48" s="1"/>
      <c r="F48" s="17"/>
      <c r="G48" s="1"/>
      <c r="H48" s="1"/>
      <c r="I48" s="20"/>
    </row>
    <row r="49" spans="1:9" x14ac:dyDescent="0.25">
      <c r="A49" s="2"/>
      <c r="B49" s="25">
        <v>1</v>
      </c>
      <c r="C49" s="26" t="s">
        <v>33</v>
      </c>
      <c r="D49" s="26" t="s">
        <v>32</v>
      </c>
      <c r="E49" s="25" t="s">
        <v>85</v>
      </c>
      <c r="F49" s="27">
        <v>162.5</v>
      </c>
      <c r="G49" s="25">
        <v>61</v>
      </c>
      <c r="H49" s="25">
        <f>F49/240*100</f>
        <v>67.708333333333343</v>
      </c>
      <c r="I49" s="28">
        <v>1</v>
      </c>
    </row>
    <row r="50" spans="1:9" x14ac:dyDescent="0.25">
      <c r="A50" s="2"/>
      <c r="B50" s="29">
        <v>18</v>
      </c>
      <c r="C50" s="30" t="s">
        <v>43</v>
      </c>
      <c r="D50" s="30" t="s">
        <v>42</v>
      </c>
      <c r="E50" s="29" t="s">
        <v>86</v>
      </c>
      <c r="F50" s="31">
        <v>161</v>
      </c>
      <c r="G50" s="29">
        <v>60.5</v>
      </c>
      <c r="H50" s="29">
        <f>F50/240*100</f>
        <v>67.083333333333329</v>
      </c>
      <c r="I50" s="32">
        <v>1</v>
      </c>
    </row>
    <row r="51" spans="1:9" x14ac:dyDescent="0.25">
      <c r="A51" s="2"/>
      <c r="B51" s="25">
        <v>3</v>
      </c>
      <c r="C51" s="26" t="s">
        <v>35</v>
      </c>
      <c r="D51" s="26" t="s">
        <v>34</v>
      </c>
      <c r="E51" s="25" t="s">
        <v>88</v>
      </c>
      <c r="F51" s="27">
        <v>157.5</v>
      </c>
      <c r="G51" s="25">
        <v>60</v>
      </c>
      <c r="H51" s="25">
        <f>F51/240*100</f>
        <v>65.625</v>
      </c>
      <c r="I51" s="28">
        <v>2</v>
      </c>
    </row>
    <row r="52" spans="1:9" x14ac:dyDescent="0.25">
      <c r="A52" s="2"/>
      <c r="B52" s="25">
        <v>11</v>
      </c>
      <c r="C52" s="26" t="s">
        <v>41</v>
      </c>
      <c r="D52" s="26" t="s">
        <v>40</v>
      </c>
      <c r="E52" s="25" t="s">
        <v>85</v>
      </c>
      <c r="F52" s="27">
        <v>157.5</v>
      </c>
      <c r="G52" s="25">
        <v>60</v>
      </c>
      <c r="H52" s="25">
        <f>F52/240*100</f>
        <v>65.625</v>
      </c>
      <c r="I52" s="28">
        <v>2</v>
      </c>
    </row>
    <row r="53" spans="1:9" x14ac:dyDescent="0.25">
      <c r="A53" s="2"/>
      <c r="B53" s="1">
        <v>7</v>
      </c>
      <c r="C53" s="8" t="s">
        <v>39</v>
      </c>
      <c r="D53" s="8" t="s">
        <v>38</v>
      </c>
      <c r="E53" s="1" t="s">
        <v>77</v>
      </c>
      <c r="F53" s="17">
        <v>157.5</v>
      </c>
      <c r="G53" s="1">
        <v>60</v>
      </c>
      <c r="H53" s="1">
        <f>F53/240*100</f>
        <v>65.625</v>
      </c>
      <c r="I53" s="20">
        <v>1</v>
      </c>
    </row>
    <row r="54" spans="1:9" x14ac:dyDescent="0.25">
      <c r="A54" s="2"/>
      <c r="B54" s="25">
        <v>12</v>
      </c>
      <c r="C54" s="26" t="s">
        <v>31</v>
      </c>
      <c r="D54" s="26" t="s">
        <v>30</v>
      </c>
      <c r="E54" s="25" t="s">
        <v>85</v>
      </c>
      <c r="F54" s="27">
        <v>151</v>
      </c>
      <c r="G54" s="25">
        <v>59</v>
      </c>
      <c r="H54" s="25">
        <f>F54/240*100</f>
        <v>62.916666666666664</v>
      </c>
      <c r="I54" s="28">
        <v>4</v>
      </c>
    </row>
    <row r="55" spans="1:9" x14ac:dyDescent="0.25">
      <c r="A55" s="4"/>
      <c r="B55" s="5"/>
      <c r="C55" s="9"/>
      <c r="D55" s="9"/>
      <c r="E55" s="5"/>
      <c r="F55" s="18"/>
      <c r="G55" s="5"/>
      <c r="H55" s="5"/>
      <c r="I55" s="22"/>
    </row>
    <row r="56" spans="1:9" x14ac:dyDescent="0.25">
      <c r="A56" s="7" t="s">
        <v>69</v>
      </c>
      <c r="B56" s="1"/>
      <c r="C56" s="8"/>
      <c r="D56" s="8"/>
      <c r="E56" s="1"/>
      <c r="F56" s="17"/>
      <c r="G56" s="1"/>
      <c r="H56" s="1"/>
      <c r="I56" s="20"/>
    </row>
    <row r="57" spans="1:9" x14ac:dyDescent="0.25">
      <c r="A57" s="11"/>
      <c r="B57" s="25">
        <v>16</v>
      </c>
      <c r="C57" s="26" t="s">
        <v>47</v>
      </c>
      <c r="D57" s="26" t="s">
        <v>46</v>
      </c>
      <c r="E57" s="25" t="s">
        <v>85</v>
      </c>
      <c r="F57" s="27">
        <v>201</v>
      </c>
      <c r="G57" s="25">
        <v>58</v>
      </c>
      <c r="H57" s="25">
        <f>F57/290*100</f>
        <v>69.310344827586206</v>
      </c>
      <c r="I57" s="28">
        <v>1</v>
      </c>
    </row>
    <row r="58" spans="1:9" x14ac:dyDescent="0.25">
      <c r="A58" s="11"/>
      <c r="B58" s="29">
        <v>10</v>
      </c>
      <c r="C58" s="30" t="s">
        <v>51</v>
      </c>
      <c r="D58" s="30" t="s">
        <v>50</v>
      </c>
      <c r="E58" s="29" t="s">
        <v>86</v>
      </c>
      <c r="F58" s="31">
        <v>196</v>
      </c>
      <c r="G58" s="29">
        <v>55</v>
      </c>
      <c r="H58" s="29">
        <f>F58/290*100</f>
        <v>67.58620689655173</v>
      </c>
      <c r="I58" s="32">
        <v>1</v>
      </c>
    </row>
    <row r="59" spans="1:9" x14ac:dyDescent="0.25">
      <c r="A59" s="11"/>
      <c r="B59" s="1">
        <v>19</v>
      </c>
      <c r="C59" s="8" t="s">
        <v>49</v>
      </c>
      <c r="D59" s="8" t="s">
        <v>48</v>
      </c>
      <c r="E59" s="1" t="s">
        <v>77</v>
      </c>
      <c r="F59" s="17">
        <v>177</v>
      </c>
      <c r="G59" s="1">
        <v>51</v>
      </c>
      <c r="H59" s="1">
        <f>F59/290*100</f>
        <v>61.03448275862069</v>
      </c>
      <c r="I59" s="20">
        <v>1</v>
      </c>
    </row>
    <row r="60" spans="1:9" x14ac:dyDescent="0.25">
      <c r="A60" s="11"/>
      <c r="B60" s="1">
        <v>9</v>
      </c>
      <c r="C60" s="8" t="s">
        <v>45</v>
      </c>
      <c r="D60" s="8" t="s">
        <v>44</v>
      </c>
      <c r="E60" s="1" t="s">
        <v>77</v>
      </c>
      <c r="F60" s="17">
        <v>174</v>
      </c>
      <c r="G60" s="1">
        <v>48</v>
      </c>
      <c r="H60" s="1">
        <f>F60/290*100</f>
        <v>60</v>
      </c>
      <c r="I60" s="20">
        <v>2</v>
      </c>
    </row>
    <row r="61" spans="1:9" x14ac:dyDescent="0.25">
      <c r="A61" s="12"/>
      <c r="B61" s="5"/>
      <c r="C61" s="9"/>
      <c r="D61" s="9"/>
      <c r="E61" s="5"/>
      <c r="F61" s="18"/>
      <c r="G61" s="5"/>
      <c r="H61" s="5"/>
      <c r="I61" s="22"/>
    </row>
    <row r="62" spans="1:9" x14ac:dyDescent="0.25">
      <c r="A62" s="13" t="s">
        <v>70</v>
      </c>
      <c r="B62" s="1"/>
      <c r="C62" s="8"/>
      <c r="D62" s="8"/>
      <c r="E62" s="1"/>
      <c r="F62" s="17"/>
      <c r="G62" s="1"/>
      <c r="H62" s="1"/>
      <c r="I62" s="20"/>
    </row>
    <row r="63" spans="1:9" x14ac:dyDescent="0.25">
      <c r="A63" s="16"/>
      <c r="B63" s="33">
        <v>40</v>
      </c>
      <c r="C63" s="34" t="s">
        <v>82</v>
      </c>
      <c r="D63" s="35" t="s">
        <v>81</v>
      </c>
      <c r="E63" s="27" t="s">
        <v>85</v>
      </c>
      <c r="F63" s="27">
        <v>242</v>
      </c>
      <c r="G63" s="25">
        <v>58</v>
      </c>
      <c r="H63" s="25">
        <f>F63/340*100</f>
        <v>71.17647058823529</v>
      </c>
      <c r="I63" s="28">
        <v>1</v>
      </c>
    </row>
    <row r="64" spans="1:9" x14ac:dyDescent="0.25">
      <c r="A64" s="11"/>
      <c r="B64" s="29">
        <v>10</v>
      </c>
      <c r="C64" s="30" t="s">
        <v>51</v>
      </c>
      <c r="D64" s="30" t="s">
        <v>50</v>
      </c>
      <c r="E64" s="29" t="s">
        <v>86</v>
      </c>
      <c r="F64" s="31">
        <v>239.5</v>
      </c>
      <c r="G64" s="29">
        <v>57</v>
      </c>
      <c r="H64" s="29">
        <f>F64/340*100</f>
        <v>70.441176470588246</v>
      </c>
      <c r="I64" s="32">
        <v>1</v>
      </c>
    </row>
    <row r="65" spans="1:9" x14ac:dyDescent="0.25">
      <c r="A65" s="11"/>
      <c r="B65" s="25">
        <v>16</v>
      </c>
      <c r="C65" s="26" t="s">
        <v>47</v>
      </c>
      <c r="D65" s="26" t="s">
        <v>46</v>
      </c>
      <c r="E65" s="25" t="s">
        <v>88</v>
      </c>
      <c r="F65" s="27">
        <v>226</v>
      </c>
      <c r="G65" s="25">
        <v>57</v>
      </c>
      <c r="H65" s="25">
        <f>F65/340*100</f>
        <v>66.470588235294116</v>
      </c>
      <c r="I65" s="28">
        <v>2</v>
      </c>
    </row>
    <row r="66" spans="1:9" x14ac:dyDescent="0.25">
      <c r="A66" s="11"/>
      <c r="B66" s="1">
        <v>19</v>
      </c>
      <c r="C66" s="8" t="s">
        <v>49</v>
      </c>
      <c r="D66" s="8" t="s">
        <v>48</v>
      </c>
      <c r="E66" s="1" t="s">
        <v>89</v>
      </c>
      <c r="F66" s="17">
        <v>211.4</v>
      </c>
      <c r="G66" s="1">
        <v>51</v>
      </c>
      <c r="H66" s="1">
        <f>F66/340*100</f>
        <v>62.176470588235297</v>
      </c>
      <c r="I66" s="20">
        <v>1</v>
      </c>
    </row>
    <row r="67" spans="1:9" x14ac:dyDescent="0.25">
      <c r="A67" s="11"/>
      <c r="B67" s="25">
        <v>9</v>
      </c>
      <c r="C67" s="26" t="s">
        <v>45</v>
      </c>
      <c r="D67" s="26" t="s">
        <v>44</v>
      </c>
      <c r="E67" s="25" t="s">
        <v>85</v>
      </c>
      <c r="F67" s="27">
        <v>203</v>
      </c>
      <c r="G67" s="25">
        <v>51</v>
      </c>
      <c r="H67" s="25">
        <f>F67/340*100</f>
        <v>59.705882352941174</v>
      </c>
      <c r="I67" s="28">
        <v>3</v>
      </c>
    </row>
    <row r="68" spans="1:9" x14ac:dyDescent="0.25">
      <c r="A68" s="12"/>
      <c r="B68" s="5"/>
      <c r="C68" s="9"/>
      <c r="D68" s="9"/>
      <c r="E68" s="5"/>
      <c r="F68" s="18"/>
      <c r="G68" s="5"/>
      <c r="H68" s="5"/>
      <c r="I68" s="22"/>
    </row>
    <row r="69" spans="1:9" x14ac:dyDescent="0.25">
      <c r="A69" s="13" t="s">
        <v>71</v>
      </c>
      <c r="B69" s="1"/>
      <c r="C69" s="8"/>
      <c r="D69" s="8"/>
      <c r="E69" s="1"/>
      <c r="F69" s="17"/>
      <c r="G69" s="1"/>
      <c r="H69" s="1"/>
      <c r="I69" s="20"/>
    </row>
    <row r="70" spans="1:9" x14ac:dyDescent="0.25">
      <c r="A70" s="15"/>
      <c r="B70" s="36">
        <v>40</v>
      </c>
      <c r="C70" s="34" t="s">
        <v>82</v>
      </c>
      <c r="D70" s="37" t="s">
        <v>81</v>
      </c>
      <c r="E70" s="25" t="s">
        <v>85</v>
      </c>
      <c r="F70" s="27">
        <v>200.5</v>
      </c>
      <c r="G70" s="25">
        <v>57</v>
      </c>
      <c r="H70" s="25">
        <f>F70/290*100</f>
        <v>69.137931034482762</v>
      </c>
      <c r="I70" s="28">
        <v>1</v>
      </c>
    </row>
    <row r="71" spans="1:9" x14ac:dyDescent="0.25">
      <c r="A71" s="11"/>
      <c r="B71" s="29">
        <v>6</v>
      </c>
      <c r="C71" s="30" t="s">
        <v>55</v>
      </c>
      <c r="D71" s="30" t="s">
        <v>54</v>
      </c>
      <c r="E71" s="29" t="s">
        <v>86</v>
      </c>
      <c r="F71" s="31">
        <v>200</v>
      </c>
      <c r="G71" s="29">
        <v>57</v>
      </c>
      <c r="H71" s="29">
        <f>F71/290*100</f>
        <v>68.965517241379317</v>
      </c>
      <c r="I71" s="32">
        <v>1</v>
      </c>
    </row>
    <row r="72" spans="1:9" x14ac:dyDescent="0.25">
      <c r="A72" s="11"/>
      <c r="B72" s="25">
        <v>4</v>
      </c>
      <c r="C72" s="26" t="s">
        <v>53</v>
      </c>
      <c r="D72" s="26" t="s">
        <v>52</v>
      </c>
      <c r="E72" s="25" t="s">
        <v>85</v>
      </c>
      <c r="F72" s="27">
        <v>184</v>
      </c>
      <c r="G72" s="25">
        <v>52</v>
      </c>
      <c r="H72" s="25">
        <f>F72/290*100</f>
        <v>63.448275862068968</v>
      </c>
      <c r="I72" s="28">
        <v>2</v>
      </c>
    </row>
    <row r="73" spans="1:9" x14ac:dyDescent="0.25">
      <c r="A73" s="11"/>
      <c r="B73" s="25">
        <v>17</v>
      </c>
      <c r="C73" s="26" t="s">
        <v>57</v>
      </c>
      <c r="D73" s="26" t="s">
        <v>56</v>
      </c>
      <c r="E73" s="25" t="s">
        <v>85</v>
      </c>
      <c r="F73" s="27">
        <v>173</v>
      </c>
      <c r="G73" s="25">
        <v>47</v>
      </c>
      <c r="H73" s="25">
        <f>F73/290*100</f>
        <v>59.655172413793103</v>
      </c>
      <c r="I73" s="28">
        <v>3</v>
      </c>
    </row>
    <row r="74" spans="1:9" x14ac:dyDescent="0.25">
      <c r="A74" s="12"/>
      <c r="B74" s="5"/>
      <c r="C74" s="9"/>
      <c r="D74" s="9"/>
      <c r="E74" s="5"/>
      <c r="F74" s="18"/>
      <c r="G74" s="5"/>
      <c r="H74" s="5"/>
      <c r="I74" s="22"/>
    </row>
    <row r="75" spans="1:9" x14ac:dyDescent="0.25">
      <c r="A75" s="13" t="s">
        <v>74</v>
      </c>
      <c r="B75" s="1"/>
      <c r="C75" s="8"/>
      <c r="D75" s="8"/>
      <c r="E75" s="1"/>
      <c r="F75" s="17"/>
      <c r="G75" s="1"/>
      <c r="H75" s="1"/>
      <c r="I75" s="20"/>
    </row>
    <row r="76" spans="1:9" x14ac:dyDescent="0.25">
      <c r="A76" s="11"/>
      <c r="B76" s="1">
        <v>8</v>
      </c>
      <c r="C76" s="8" t="s">
        <v>60</v>
      </c>
      <c r="D76" s="8" t="s">
        <v>59</v>
      </c>
      <c r="E76" s="1">
        <v>102</v>
      </c>
      <c r="F76" s="17">
        <v>221</v>
      </c>
      <c r="G76" s="1">
        <v>40</v>
      </c>
      <c r="H76" s="1">
        <v>65</v>
      </c>
      <c r="I76" s="20"/>
    </row>
    <row r="77" spans="1:9" x14ac:dyDescent="0.25">
      <c r="A77" s="12"/>
      <c r="B77" s="5"/>
      <c r="C77" s="9"/>
      <c r="D77" s="9"/>
      <c r="E77" s="5"/>
      <c r="F77" s="18"/>
      <c r="G77" s="5"/>
      <c r="H77" s="5"/>
      <c r="I77" s="22"/>
    </row>
    <row r="78" spans="1:9" x14ac:dyDescent="0.25">
      <c r="A78" s="13" t="s">
        <v>72</v>
      </c>
      <c r="B78" s="1"/>
      <c r="C78" s="8"/>
      <c r="D78" s="8"/>
      <c r="E78" s="1"/>
      <c r="F78" s="17"/>
      <c r="G78" s="1"/>
      <c r="H78" s="1"/>
      <c r="I78" s="20"/>
    </row>
    <row r="79" spans="1:9" x14ac:dyDescent="0.25">
      <c r="A79" s="11"/>
      <c r="B79" s="1">
        <v>4</v>
      </c>
      <c r="C79" s="8" t="s">
        <v>53</v>
      </c>
      <c r="D79" s="8" t="s">
        <v>52</v>
      </c>
      <c r="E79" s="1" t="s">
        <v>85</v>
      </c>
      <c r="F79" s="17">
        <v>221.5</v>
      </c>
      <c r="G79" s="1">
        <v>54</v>
      </c>
      <c r="H79" s="1">
        <v>65.14</v>
      </c>
      <c r="I79" s="20"/>
    </row>
    <row r="80" spans="1:9" x14ac:dyDescent="0.25">
      <c r="A80" s="11"/>
      <c r="B80" s="1">
        <v>6</v>
      </c>
      <c r="C80" s="8" t="s">
        <v>55</v>
      </c>
      <c r="D80" s="8" t="s">
        <v>54</v>
      </c>
      <c r="E80" s="1" t="s">
        <v>86</v>
      </c>
      <c r="F80" s="17">
        <v>227</v>
      </c>
      <c r="G80" s="1">
        <v>56</v>
      </c>
      <c r="H80" s="1">
        <v>66.760000000000005</v>
      </c>
      <c r="I80" s="20"/>
    </row>
    <row r="81" spans="1:9" x14ac:dyDescent="0.25">
      <c r="A81" s="12"/>
      <c r="B81" s="5"/>
      <c r="C81" s="9"/>
      <c r="D81" s="9"/>
      <c r="E81" s="5"/>
      <c r="F81" s="18"/>
      <c r="G81" s="5"/>
      <c r="H81" s="5"/>
      <c r="I81" s="22"/>
    </row>
    <row r="82" spans="1:9" x14ac:dyDescent="0.25">
      <c r="A82" s="13" t="s">
        <v>73</v>
      </c>
      <c r="B82" s="1"/>
      <c r="C82" s="8"/>
      <c r="D82" s="8"/>
      <c r="E82" s="1"/>
      <c r="F82" s="17"/>
      <c r="G82" s="1"/>
      <c r="H82" s="1"/>
      <c r="I82" s="20"/>
    </row>
    <row r="83" spans="1:9" x14ac:dyDescent="0.25">
      <c r="A83" s="11"/>
      <c r="B83" s="1">
        <v>14</v>
      </c>
      <c r="C83" s="8" t="s">
        <v>0</v>
      </c>
      <c r="D83" s="8" t="s">
        <v>58</v>
      </c>
      <c r="E83" s="1" t="s">
        <v>88</v>
      </c>
      <c r="F83" s="17">
        <v>241</v>
      </c>
      <c r="G83" s="1">
        <v>43</v>
      </c>
      <c r="H83" s="1">
        <v>65.13</v>
      </c>
      <c r="I83" s="20"/>
    </row>
    <row r="84" spans="1:9" x14ac:dyDescent="0.25">
      <c r="A84" s="12"/>
      <c r="B84" s="5"/>
      <c r="C84" s="9"/>
      <c r="D84" s="9"/>
      <c r="E84" s="5"/>
      <c r="F84" s="18"/>
      <c r="G84" s="5"/>
      <c r="H84" s="5"/>
      <c r="I84" s="22"/>
    </row>
    <row r="85" spans="1:9" x14ac:dyDescent="0.25">
      <c r="A85" s="13" t="s">
        <v>74</v>
      </c>
      <c r="B85" s="1"/>
      <c r="C85" s="8"/>
      <c r="D85" s="8"/>
      <c r="E85" s="1"/>
      <c r="F85" s="17"/>
      <c r="G85" s="1"/>
      <c r="H85" s="1"/>
      <c r="I85" s="20"/>
    </row>
    <row r="86" spans="1:9" x14ac:dyDescent="0.25">
      <c r="A86" s="11"/>
      <c r="B86" s="1">
        <v>8</v>
      </c>
      <c r="C86" s="8" t="s">
        <v>60</v>
      </c>
      <c r="D86" s="8" t="s">
        <v>59</v>
      </c>
      <c r="E86" s="1">
        <v>105</v>
      </c>
      <c r="F86" s="17">
        <v>229.5</v>
      </c>
      <c r="G86" s="1">
        <v>40.5</v>
      </c>
      <c r="H86" s="1">
        <v>63.75</v>
      </c>
      <c r="I86" s="20"/>
    </row>
    <row r="87" spans="1:9" x14ac:dyDescent="0.25">
      <c r="A87" s="14"/>
      <c r="B87" s="3"/>
      <c r="C87" s="3"/>
      <c r="D87" s="9"/>
      <c r="E87" s="5"/>
      <c r="F87" s="18"/>
      <c r="G87" s="5"/>
      <c r="H87" s="5"/>
      <c r="I87" s="38"/>
    </row>
  </sheetData>
  <sortState ref="B70:I73">
    <sortCondition descending="1" ref="H70:H73"/>
  </sortState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0"/>
  <sheetViews>
    <sheetView topLeftCell="BH1" workbookViewId="0">
      <selection activeCell="BR26" sqref="BR26:BR30"/>
    </sheetView>
  </sheetViews>
  <sheetFormatPr defaultRowHeight="15" x14ac:dyDescent="0.25"/>
  <sheetData>
    <row r="1" spans="1:70" s="23" customFormat="1" x14ac:dyDescent="0.25">
      <c r="A1" s="23">
        <v>41</v>
      </c>
      <c r="B1" s="23">
        <v>3</v>
      </c>
      <c r="C1" s="23">
        <v>5</v>
      </c>
      <c r="D1" s="23">
        <v>4</v>
      </c>
      <c r="E1" s="23">
        <v>6</v>
      </c>
      <c r="F1" s="23">
        <v>3</v>
      </c>
      <c r="J1" s="23">
        <v>6</v>
      </c>
      <c r="K1" s="23">
        <v>9</v>
      </c>
      <c r="L1" s="23">
        <v>7</v>
      </c>
      <c r="M1" s="23">
        <v>1</v>
      </c>
      <c r="N1" s="23">
        <v>7</v>
      </c>
      <c r="O1" s="23">
        <v>10</v>
      </c>
      <c r="P1" s="23">
        <v>3</v>
      </c>
      <c r="Q1" s="23">
        <v>1</v>
      </c>
      <c r="R1" s="23">
        <v>9</v>
      </c>
      <c r="T1" s="23" t="s">
        <v>87</v>
      </c>
      <c r="U1" s="23">
        <v>20</v>
      </c>
      <c r="V1" s="23">
        <v>21</v>
      </c>
      <c r="W1" s="23">
        <v>13</v>
      </c>
      <c r="X1" s="23">
        <v>2</v>
      </c>
      <c r="Y1" s="23">
        <v>12</v>
      </c>
      <c r="Z1" s="23">
        <v>15</v>
      </c>
      <c r="AA1" s="23">
        <v>2</v>
      </c>
      <c r="AD1" s="23">
        <v>3</v>
      </c>
      <c r="AE1" s="23">
        <v>1</v>
      </c>
      <c r="AF1" s="23">
        <v>5</v>
      </c>
      <c r="AG1" s="23">
        <v>7</v>
      </c>
      <c r="AH1" s="23">
        <v>11</v>
      </c>
      <c r="AI1" s="23">
        <v>18</v>
      </c>
      <c r="AM1" s="23">
        <v>3</v>
      </c>
      <c r="AN1" s="23">
        <v>12</v>
      </c>
      <c r="AO1" s="23">
        <v>1</v>
      </c>
      <c r="AP1" s="23">
        <v>11</v>
      </c>
      <c r="AQ1" s="23">
        <v>7</v>
      </c>
      <c r="AR1" s="23">
        <v>18</v>
      </c>
      <c r="AW1" s="23">
        <v>9</v>
      </c>
      <c r="AX1" s="23">
        <v>16</v>
      </c>
      <c r="AY1" s="23">
        <v>10</v>
      </c>
      <c r="AZ1" s="23">
        <v>19</v>
      </c>
      <c r="BD1" s="23">
        <v>40</v>
      </c>
      <c r="BE1" s="23">
        <v>9</v>
      </c>
      <c r="BF1" s="23">
        <v>16</v>
      </c>
      <c r="BG1" s="23">
        <v>19</v>
      </c>
      <c r="BH1" s="23">
        <v>10</v>
      </c>
      <c r="BJ1" s="23">
        <v>40</v>
      </c>
      <c r="BK1" s="23">
        <v>4</v>
      </c>
      <c r="BL1" s="23">
        <v>6</v>
      </c>
      <c r="BM1" s="23">
        <v>17</v>
      </c>
      <c r="BN1" s="23">
        <v>4</v>
      </c>
      <c r="BO1" s="23">
        <v>6</v>
      </c>
      <c r="BP1" s="23">
        <v>8</v>
      </c>
      <c r="BQ1" s="23">
        <v>14</v>
      </c>
      <c r="BR1" s="23">
        <v>8</v>
      </c>
    </row>
    <row r="2" spans="1:70" x14ac:dyDescent="0.25">
      <c r="A2">
        <v>6.5</v>
      </c>
      <c r="B2">
        <v>6.5</v>
      </c>
      <c r="C2">
        <v>6.5</v>
      </c>
      <c r="D2">
        <v>7.5</v>
      </c>
      <c r="E2">
        <v>7</v>
      </c>
      <c r="F2">
        <v>6.5</v>
      </c>
      <c r="I2">
        <v>6.5</v>
      </c>
      <c r="J2">
        <v>7</v>
      </c>
      <c r="K2">
        <v>7</v>
      </c>
      <c r="L2">
        <v>8</v>
      </c>
      <c r="M2">
        <v>7</v>
      </c>
      <c r="N2">
        <v>8</v>
      </c>
      <c r="O2">
        <v>7</v>
      </c>
      <c r="P2">
        <v>7</v>
      </c>
      <c r="Q2">
        <v>7</v>
      </c>
      <c r="R2">
        <v>7</v>
      </c>
      <c r="T2">
        <v>7</v>
      </c>
      <c r="U2">
        <v>7.5</v>
      </c>
      <c r="V2">
        <v>6.5</v>
      </c>
      <c r="W2">
        <v>7</v>
      </c>
      <c r="X2">
        <v>6.5</v>
      </c>
      <c r="Y2">
        <v>6.5</v>
      </c>
      <c r="Z2">
        <v>7</v>
      </c>
      <c r="AA2">
        <v>7</v>
      </c>
      <c r="AD2">
        <v>6.5</v>
      </c>
      <c r="AE2">
        <v>7</v>
      </c>
      <c r="AF2">
        <v>7</v>
      </c>
      <c r="AG2">
        <v>7</v>
      </c>
      <c r="AH2">
        <v>6.5</v>
      </c>
      <c r="AI2">
        <v>7.5</v>
      </c>
      <c r="AM2">
        <v>7</v>
      </c>
      <c r="AN2">
        <v>7</v>
      </c>
      <c r="AO2">
        <v>7.5</v>
      </c>
      <c r="AP2">
        <v>6.5</v>
      </c>
      <c r="AQ2">
        <v>7.5</v>
      </c>
      <c r="AR2">
        <v>7.5</v>
      </c>
      <c r="AW2">
        <v>6</v>
      </c>
      <c r="AX2">
        <v>6.5</v>
      </c>
      <c r="AY2">
        <v>6</v>
      </c>
      <c r="AZ2">
        <v>6</v>
      </c>
      <c r="BD2">
        <v>7</v>
      </c>
      <c r="BE2">
        <v>6</v>
      </c>
      <c r="BF2">
        <v>6.5</v>
      </c>
      <c r="BG2">
        <v>7</v>
      </c>
      <c r="BH2">
        <v>7.5</v>
      </c>
      <c r="BJ2">
        <v>7</v>
      </c>
      <c r="BK2">
        <v>6</v>
      </c>
      <c r="BL2">
        <v>7</v>
      </c>
      <c r="BM2">
        <v>6.5</v>
      </c>
      <c r="BN2">
        <v>7</v>
      </c>
      <c r="BO2">
        <v>7</v>
      </c>
      <c r="BP2">
        <v>5.5</v>
      </c>
      <c r="BQ2">
        <v>6</v>
      </c>
      <c r="BR2">
        <v>6</v>
      </c>
    </row>
    <row r="3" spans="1:70" x14ac:dyDescent="0.25">
      <c r="A3">
        <v>6.5</v>
      </c>
      <c r="B3">
        <v>6.5</v>
      </c>
      <c r="C3">
        <v>6.5</v>
      </c>
      <c r="D3">
        <v>7.5</v>
      </c>
      <c r="E3">
        <v>7</v>
      </c>
      <c r="F3">
        <v>6.5</v>
      </c>
      <c r="I3">
        <v>6.5</v>
      </c>
      <c r="J3">
        <v>7</v>
      </c>
      <c r="K3">
        <v>7</v>
      </c>
      <c r="L3">
        <v>7.5</v>
      </c>
      <c r="M3">
        <v>6.5</v>
      </c>
      <c r="N3">
        <v>8</v>
      </c>
      <c r="O3">
        <v>7</v>
      </c>
      <c r="P3">
        <v>6.5</v>
      </c>
      <c r="Q3">
        <v>7</v>
      </c>
      <c r="R3">
        <v>6.5</v>
      </c>
      <c r="T3">
        <v>6</v>
      </c>
      <c r="U3">
        <v>7.5</v>
      </c>
      <c r="V3">
        <v>6.5</v>
      </c>
      <c r="W3">
        <v>6.5</v>
      </c>
      <c r="X3">
        <v>6.5</v>
      </c>
      <c r="Y3">
        <v>6.5</v>
      </c>
      <c r="Z3">
        <v>6.5</v>
      </c>
      <c r="AA3">
        <v>6.5</v>
      </c>
      <c r="AD3">
        <v>6.5</v>
      </c>
      <c r="AE3">
        <v>7</v>
      </c>
      <c r="AF3">
        <v>7</v>
      </c>
      <c r="AG3">
        <v>6.5</v>
      </c>
      <c r="AH3">
        <v>4</v>
      </c>
      <c r="AI3">
        <v>7</v>
      </c>
      <c r="AM3">
        <v>6.5</v>
      </c>
      <c r="AN3">
        <v>6</v>
      </c>
      <c r="AO3">
        <v>6</v>
      </c>
      <c r="AP3">
        <v>6</v>
      </c>
      <c r="AQ3">
        <v>6</v>
      </c>
      <c r="AR3">
        <v>6.5</v>
      </c>
      <c r="AW3">
        <v>6</v>
      </c>
      <c r="AX3">
        <v>7</v>
      </c>
      <c r="AY3">
        <v>7</v>
      </c>
      <c r="AZ3">
        <v>6</v>
      </c>
      <c r="BD3">
        <v>6</v>
      </c>
      <c r="BE3">
        <v>5</v>
      </c>
      <c r="BF3">
        <v>6</v>
      </c>
      <c r="BG3">
        <v>6</v>
      </c>
      <c r="BH3">
        <v>7</v>
      </c>
      <c r="BJ3">
        <v>7</v>
      </c>
      <c r="BK3">
        <v>7</v>
      </c>
      <c r="BL3">
        <v>6</v>
      </c>
      <c r="BM3">
        <v>6</v>
      </c>
      <c r="BN3">
        <v>6</v>
      </c>
      <c r="BO3">
        <v>7.5</v>
      </c>
      <c r="BP3">
        <v>7</v>
      </c>
      <c r="BQ3">
        <v>6.5</v>
      </c>
      <c r="BR3">
        <v>7.5</v>
      </c>
    </row>
    <row r="4" spans="1:70" x14ac:dyDescent="0.25">
      <c r="A4">
        <v>6.5</v>
      </c>
      <c r="B4">
        <v>6.5</v>
      </c>
      <c r="C4">
        <v>6.5</v>
      </c>
      <c r="D4">
        <v>7.5</v>
      </c>
      <c r="E4">
        <v>7</v>
      </c>
      <c r="F4">
        <v>6.5</v>
      </c>
      <c r="I4">
        <v>6.5</v>
      </c>
      <c r="J4">
        <v>7</v>
      </c>
      <c r="K4">
        <v>7</v>
      </c>
      <c r="L4">
        <v>8</v>
      </c>
      <c r="M4">
        <v>6.5</v>
      </c>
      <c r="N4">
        <v>8.5</v>
      </c>
      <c r="O4">
        <v>6.5</v>
      </c>
      <c r="P4">
        <v>6</v>
      </c>
      <c r="Q4">
        <v>7</v>
      </c>
      <c r="R4">
        <v>7</v>
      </c>
      <c r="T4">
        <v>7</v>
      </c>
      <c r="U4">
        <v>8</v>
      </c>
      <c r="V4">
        <v>7</v>
      </c>
      <c r="W4">
        <v>6.5</v>
      </c>
      <c r="X4">
        <v>7</v>
      </c>
      <c r="Y4">
        <v>6</v>
      </c>
      <c r="Z4">
        <v>6.5</v>
      </c>
      <c r="AA4">
        <v>6.5</v>
      </c>
      <c r="AD4">
        <v>7</v>
      </c>
      <c r="AE4">
        <v>6.5</v>
      </c>
      <c r="AF4">
        <v>6</v>
      </c>
      <c r="AG4">
        <v>6</v>
      </c>
      <c r="AH4">
        <v>7</v>
      </c>
      <c r="AI4">
        <v>7.5</v>
      </c>
      <c r="AM4">
        <v>7</v>
      </c>
      <c r="AN4">
        <v>6</v>
      </c>
      <c r="AO4">
        <v>6.5</v>
      </c>
      <c r="AP4">
        <v>6</v>
      </c>
      <c r="AQ4">
        <v>6</v>
      </c>
      <c r="AR4">
        <v>6</v>
      </c>
      <c r="AW4">
        <v>6</v>
      </c>
      <c r="AX4">
        <v>7</v>
      </c>
      <c r="AY4">
        <v>7</v>
      </c>
      <c r="AZ4">
        <v>6</v>
      </c>
      <c r="BD4">
        <v>7</v>
      </c>
      <c r="BE4">
        <v>6.5</v>
      </c>
      <c r="BF4">
        <v>7</v>
      </c>
      <c r="BG4">
        <v>6</v>
      </c>
      <c r="BH4">
        <v>7</v>
      </c>
      <c r="BJ4">
        <v>6.5</v>
      </c>
      <c r="BK4">
        <v>6.5</v>
      </c>
      <c r="BL4">
        <v>7</v>
      </c>
      <c r="BM4">
        <v>5</v>
      </c>
      <c r="BN4">
        <v>6</v>
      </c>
      <c r="BO4">
        <v>6</v>
      </c>
      <c r="BP4">
        <v>6</v>
      </c>
      <c r="BQ4">
        <v>7</v>
      </c>
      <c r="BR4">
        <v>7</v>
      </c>
    </row>
    <row r="5" spans="1:70" x14ac:dyDescent="0.25">
      <c r="A5">
        <v>8</v>
      </c>
      <c r="B5">
        <v>6.5</v>
      </c>
      <c r="C5">
        <v>6.5</v>
      </c>
      <c r="D5">
        <v>6.5</v>
      </c>
      <c r="E5">
        <v>7</v>
      </c>
      <c r="F5">
        <v>7</v>
      </c>
      <c r="I5">
        <v>6.5</v>
      </c>
      <c r="J5">
        <v>7</v>
      </c>
      <c r="K5">
        <v>7</v>
      </c>
      <c r="L5">
        <v>8</v>
      </c>
      <c r="M5">
        <v>7.5</v>
      </c>
      <c r="N5">
        <v>7.5</v>
      </c>
      <c r="O5">
        <v>6.5</v>
      </c>
      <c r="P5">
        <v>6.5</v>
      </c>
      <c r="Q5">
        <v>7</v>
      </c>
      <c r="R5">
        <v>7.5</v>
      </c>
      <c r="T5">
        <v>6.5</v>
      </c>
      <c r="U5">
        <v>7</v>
      </c>
      <c r="V5">
        <v>5</v>
      </c>
      <c r="W5">
        <v>7</v>
      </c>
      <c r="X5">
        <v>6</v>
      </c>
      <c r="Y5">
        <v>7</v>
      </c>
      <c r="Z5">
        <v>6.5</v>
      </c>
      <c r="AA5">
        <v>7</v>
      </c>
      <c r="AD5">
        <v>6</v>
      </c>
      <c r="AE5">
        <v>7</v>
      </c>
      <c r="AF5">
        <v>7.5</v>
      </c>
      <c r="AG5">
        <v>6.5</v>
      </c>
      <c r="AH5">
        <v>7</v>
      </c>
      <c r="AI5">
        <v>6.5</v>
      </c>
      <c r="AM5">
        <v>7</v>
      </c>
      <c r="AN5">
        <v>7</v>
      </c>
      <c r="AO5">
        <v>6.5</v>
      </c>
      <c r="AP5">
        <v>6</v>
      </c>
      <c r="AQ5">
        <v>6</v>
      </c>
      <c r="AR5">
        <v>7</v>
      </c>
      <c r="AW5">
        <v>5</v>
      </c>
      <c r="AX5">
        <v>8</v>
      </c>
      <c r="AY5">
        <v>7.5</v>
      </c>
      <c r="AZ5">
        <v>5</v>
      </c>
      <c r="BD5">
        <v>7</v>
      </c>
      <c r="BE5">
        <v>6</v>
      </c>
      <c r="BF5">
        <v>7</v>
      </c>
      <c r="BG5">
        <v>7</v>
      </c>
      <c r="BH5">
        <v>8</v>
      </c>
      <c r="BJ5">
        <v>6</v>
      </c>
      <c r="BK5">
        <v>6</v>
      </c>
      <c r="BL5">
        <v>7</v>
      </c>
      <c r="BM5">
        <v>7</v>
      </c>
      <c r="BN5">
        <v>6.5</v>
      </c>
      <c r="BO5">
        <v>6.5</v>
      </c>
      <c r="BP5">
        <v>6</v>
      </c>
      <c r="BQ5">
        <v>8</v>
      </c>
      <c r="BR5">
        <v>14</v>
      </c>
    </row>
    <row r="6" spans="1:70" x14ac:dyDescent="0.25">
      <c r="A6">
        <v>13</v>
      </c>
      <c r="B6">
        <v>6.5</v>
      </c>
      <c r="C6">
        <v>12</v>
      </c>
      <c r="D6">
        <v>12</v>
      </c>
      <c r="E6">
        <v>13</v>
      </c>
      <c r="F6">
        <v>12</v>
      </c>
      <c r="I6">
        <v>6</v>
      </c>
      <c r="J6">
        <v>7</v>
      </c>
      <c r="K6">
        <v>6</v>
      </c>
      <c r="L6">
        <v>8</v>
      </c>
      <c r="M6">
        <v>6.5</v>
      </c>
      <c r="N6">
        <v>8</v>
      </c>
      <c r="O6">
        <v>6</v>
      </c>
      <c r="P6">
        <v>6</v>
      </c>
      <c r="Q6">
        <v>6.5</v>
      </c>
      <c r="R6">
        <v>6.5</v>
      </c>
      <c r="T6">
        <v>6</v>
      </c>
      <c r="U6">
        <v>7.5</v>
      </c>
      <c r="V6">
        <v>6.5</v>
      </c>
      <c r="W6">
        <v>6</v>
      </c>
      <c r="X6">
        <v>6.5</v>
      </c>
      <c r="Y6">
        <v>5</v>
      </c>
      <c r="Z6">
        <v>6.5</v>
      </c>
      <c r="AA6">
        <v>6.5</v>
      </c>
      <c r="AD6">
        <v>6</v>
      </c>
      <c r="AE6">
        <v>6</v>
      </c>
      <c r="AF6">
        <v>6</v>
      </c>
      <c r="AG6">
        <v>6</v>
      </c>
      <c r="AH6">
        <v>6</v>
      </c>
      <c r="AI6">
        <v>7</v>
      </c>
      <c r="AM6">
        <v>6.5</v>
      </c>
      <c r="AN6">
        <v>6</v>
      </c>
      <c r="AO6">
        <v>7.5</v>
      </c>
      <c r="AP6">
        <v>6.5</v>
      </c>
      <c r="AQ6">
        <v>6</v>
      </c>
      <c r="AR6">
        <v>7</v>
      </c>
      <c r="AW6">
        <v>6</v>
      </c>
      <c r="AX6">
        <v>8</v>
      </c>
      <c r="AY6">
        <v>7.5</v>
      </c>
      <c r="AZ6">
        <v>5.5</v>
      </c>
      <c r="BD6">
        <v>7</v>
      </c>
      <c r="BE6">
        <v>6.5</v>
      </c>
      <c r="BF6">
        <v>7</v>
      </c>
      <c r="BG6">
        <v>6</v>
      </c>
      <c r="BH6">
        <v>6.5</v>
      </c>
      <c r="BJ6">
        <v>7</v>
      </c>
      <c r="BK6">
        <v>6</v>
      </c>
      <c r="BL6">
        <v>7</v>
      </c>
      <c r="BM6">
        <v>7.5</v>
      </c>
      <c r="BN6">
        <v>7</v>
      </c>
      <c r="BO6">
        <v>6</v>
      </c>
      <c r="BP6">
        <v>7</v>
      </c>
      <c r="BQ6">
        <v>5</v>
      </c>
      <c r="BR6">
        <v>6</v>
      </c>
    </row>
    <row r="7" spans="1:70" x14ac:dyDescent="0.25">
      <c r="A7">
        <v>6.5</v>
      </c>
      <c r="B7">
        <v>6</v>
      </c>
      <c r="C7">
        <v>6</v>
      </c>
      <c r="D7">
        <v>7</v>
      </c>
      <c r="E7">
        <v>7</v>
      </c>
      <c r="F7">
        <v>7</v>
      </c>
      <c r="I7">
        <v>6</v>
      </c>
      <c r="J7">
        <v>7.5</v>
      </c>
      <c r="K7">
        <v>6</v>
      </c>
      <c r="L7">
        <v>8</v>
      </c>
      <c r="M7">
        <v>7</v>
      </c>
      <c r="N7">
        <v>8</v>
      </c>
      <c r="O7">
        <v>6</v>
      </c>
      <c r="P7">
        <v>7</v>
      </c>
      <c r="Q7">
        <v>7</v>
      </c>
      <c r="R7">
        <v>7</v>
      </c>
      <c r="T7">
        <v>6</v>
      </c>
      <c r="U7">
        <v>7.5</v>
      </c>
      <c r="V7">
        <v>6.5</v>
      </c>
      <c r="W7">
        <v>7</v>
      </c>
      <c r="X7">
        <v>7</v>
      </c>
      <c r="Y7">
        <v>6</v>
      </c>
      <c r="Z7">
        <v>6</v>
      </c>
      <c r="AA7">
        <v>5.5</v>
      </c>
      <c r="AD7">
        <v>7</v>
      </c>
      <c r="AE7">
        <v>7</v>
      </c>
      <c r="AF7">
        <v>7.5</v>
      </c>
      <c r="AG7">
        <v>7</v>
      </c>
      <c r="AH7">
        <v>6.5</v>
      </c>
      <c r="AI7">
        <v>6</v>
      </c>
      <c r="AM7">
        <v>7</v>
      </c>
      <c r="AN7">
        <v>6</v>
      </c>
      <c r="AO7">
        <v>7</v>
      </c>
      <c r="AP7">
        <v>7.5</v>
      </c>
      <c r="AQ7">
        <v>6</v>
      </c>
      <c r="AR7">
        <v>6.5</v>
      </c>
      <c r="AW7">
        <v>7</v>
      </c>
      <c r="AX7">
        <v>7.5</v>
      </c>
      <c r="AY7">
        <v>8</v>
      </c>
      <c r="AZ7">
        <v>6.5</v>
      </c>
      <c r="BD7">
        <v>7.5</v>
      </c>
      <c r="BE7">
        <v>7</v>
      </c>
      <c r="BF7">
        <v>7.5</v>
      </c>
      <c r="BG7">
        <v>6.5</v>
      </c>
      <c r="BH7">
        <v>7</v>
      </c>
      <c r="BJ7">
        <v>7</v>
      </c>
      <c r="BK7">
        <v>6</v>
      </c>
      <c r="BL7">
        <v>7</v>
      </c>
      <c r="BM7">
        <v>7</v>
      </c>
      <c r="BN7">
        <v>6</v>
      </c>
      <c r="BO7">
        <v>6.5</v>
      </c>
      <c r="BP7">
        <v>6</v>
      </c>
      <c r="BQ7">
        <v>5</v>
      </c>
      <c r="BR7">
        <v>7.5</v>
      </c>
    </row>
    <row r="8" spans="1:70" x14ac:dyDescent="0.25">
      <c r="A8">
        <v>7</v>
      </c>
      <c r="B8">
        <v>6.5</v>
      </c>
      <c r="C8">
        <v>6.5</v>
      </c>
      <c r="D8">
        <v>7.5</v>
      </c>
      <c r="E8">
        <v>7</v>
      </c>
      <c r="F8">
        <v>6.5</v>
      </c>
      <c r="I8">
        <v>6.5</v>
      </c>
      <c r="J8">
        <v>7</v>
      </c>
      <c r="K8">
        <v>6</v>
      </c>
      <c r="L8">
        <v>6.5</v>
      </c>
      <c r="M8">
        <v>7</v>
      </c>
      <c r="N8">
        <v>8</v>
      </c>
      <c r="O8">
        <v>6.5</v>
      </c>
      <c r="P8">
        <v>6.5</v>
      </c>
      <c r="Q8">
        <v>7</v>
      </c>
      <c r="R8">
        <v>7</v>
      </c>
      <c r="T8">
        <v>7</v>
      </c>
      <c r="U8">
        <v>7.5</v>
      </c>
      <c r="V8">
        <v>6.5</v>
      </c>
      <c r="W8">
        <v>6.5</v>
      </c>
      <c r="X8">
        <v>6.5</v>
      </c>
      <c r="Y8">
        <v>6</v>
      </c>
      <c r="Z8">
        <v>7</v>
      </c>
      <c r="AA8">
        <v>7</v>
      </c>
      <c r="AD8">
        <v>6</v>
      </c>
      <c r="AE8">
        <v>7.5</v>
      </c>
      <c r="AF8">
        <v>7</v>
      </c>
      <c r="AG8">
        <v>6</v>
      </c>
      <c r="AH8">
        <v>7</v>
      </c>
      <c r="AI8">
        <v>7</v>
      </c>
      <c r="AM8">
        <v>6</v>
      </c>
      <c r="AN8">
        <v>6.5</v>
      </c>
      <c r="AO8">
        <v>6</v>
      </c>
      <c r="AP8">
        <v>6</v>
      </c>
      <c r="AQ8">
        <v>6.5</v>
      </c>
      <c r="AR8">
        <v>6</v>
      </c>
      <c r="AW8">
        <v>7</v>
      </c>
      <c r="AX8">
        <v>7</v>
      </c>
      <c r="AY8">
        <v>7.5</v>
      </c>
      <c r="AZ8">
        <v>7</v>
      </c>
      <c r="BD8">
        <v>6</v>
      </c>
      <c r="BE8">
        <v>6</v>
      </c>
      <c r="BF8">
        <v>6</v>
      </c>
      <c r="BG8">
        <v>7</v>
      </c>
      <c r="BH8">
        <v>4</v>
      </c>
      <c r="BJ8">
        <v>7</v>
      </c>
      <c r="BK8">
        <v>6</v>
      </c>
      <c r="BL8">
        <v>7</v>
      </c>
      <c r="BM8">
        <v>6</v>
      </c>
      <c r="BN8">
        <v>6</v>
      </c>
      <c r="BO8">
        <v>6</v>
      </c>
      <c r="BP8">
        <v>6</v>
      </c>
      <c r="BQ8">
        <v>7</v>
      </c>
      <c r="BR8">
        <v>14</v>
      </c>
    </row>
    <row r="9" spans="1:70" x14ac:dyDescent="0.25">
      <c r="A9">
        <v>5</v>
      </c>
      <c r="B9">
        <v>12</v>
      </c>
      <c r="C9">
        <v>4</v>
      </c>
      <c r="D9">
        <v>7.5</v>
      </c>
      <c r="E9">
        <v>8.5</v>
      </c>
      <c r="F9">
        <v>5</v>
      </c>
      <c r="I9">
        <v>6.5</v>
      </c>
      <c r="J9">
        <v>7</v>
      </c>
      <c r="K9">
        <v>7</v>
      </c>
      <c r="L9">
        <v>7.5</v>
      </c>
      <c r="M9">
        <v>6</v>
      </c>
      <c r="N9">
        <v>7</v>
      </c>
      <c r="O9">
        <v>6</v>
      </c>
      <c r="P9">
        <v>6.5</v>
      </c>
      <c r="Q9">
        <v>7</v>
      </c>
      <c r="R9">
        <v>7</v>
      </c>
      <c r="T9">
        <v>6</v>
      </c>
      <c r="U9">
        <v>7</v>
      </c>
      <c r="V9">
        <v>7</v>
      </c>
      <c r="W9">
        <v>7</v>
      </c>
      <c r="X9">
        <v>6.5</v>
      </c>
      <c r="Y9">
        <v>6.5</v>
      </c>
      <c r="Z9">
        <v>7</v>
      </c>
      <c r="AA9">
        <v>6.5</v>
      </c>
      <c r="AD9">
        <v>6.5</v>
      </c>
      <c r="AE9">
        <v>7</v>
      </c>
      <c r="AF9">
        <v>6.5</v>
      </c>
      <c r="AG9">
        <v>5</v>
      </c>
      <c r="AH9">
        <v>6.5</v>
      </c>
      <c r="AI9">
        <v>6.5</v>
      </c>
      <c r="AM9">
        <v>6</v>
      </c>
      <c r="AN9">
        <v>6</v>
      </c>
      <c r="AO9">
        <v>7</v>
      </c>
      <c r="AP9">
        <v>6.5</v>
      </c>
      <c r="AQ9">
        <v>7</v>
      </c>
      <c r="AR9">
        <v>7</v>
      </c>
      <c r="AW9">
        <v>6</v>
      </c>
      <c r="AX9">
        <v>7</v>
      </c>
      <c r="AY9">
        <v>7</v>
      </c>
      <c r="AZ9">
        <v>6</v>
      </c>
      <c r="BD9">
        <v>7</v>
      </c>
      <c r="BE9">
        <v>6</v>
      </c>
      <c r="BF9">
        <v>6</v>
      </c>
      <c r="BG9">
        <v>6.5</v>
      </c>
      <c r="BH9">
        <v>6.5</v>
      </c>
      <c r="BJ9">
        <v>7</v>
      </c>
      <c r="BK9">
        <v>7.5</v>
      </c>
      <c r="BL9">
        <v>6.5</v>
      </c>
      <c r="BM9">
        <v>7</v>
      </c>
      <c r="BN9">
        <v>7</v>
      </c>
      <c r="BO9">
        <v>6</v>
      </c>
      <c r="BP9">
        <v>7</v>
      </c>
      <c r="BQ9">
        <v>13</v>
      </c>
      <c r="BR9">
        <v>15</v>
      </c>
    </row>
    <row r="10" spans="1:70" x14ac:dyDescent="0.25">
      <c r="A10">
        <v>7</v>
      </c>
      <c r="B10">
        <v>6</v>
      </c>
      <c r="C10">
        <v>6.5</v>
      </c>
      <c r="D10">
        <v>7.5</v>
      </c>
      <c r="E10">
        <v>7</v>
      </c>
      <c r="F10">
        <v>6.5</v>
      </c>
      <c r="I10">
        <v>6.5</v>
      </c>
      <c r="J10">
        <v>7</v>
      </c>
      <c r="K10">
        <v>6.5</v>
      </c>
      <c r="L10">
        <v>8</v>
      </c>
      <c r="M10">
        <v>13</v>
      </c>
      <c r="N10">
        <v>12</v>
      </c>
      <c r="O10">
        <v>13</v>
      </c>
      <c r="P10">
        <v>5</v>
      </c>
      <c r="Q10">
        <v>7</v>
      </c>
      <c r="R10">
        <v>12</v>
      </c>
      <c r="T10">
        <v>7</v>
      </c>
      <c r="U10">
        <v>10</v>
      </c>
      <c r="V10">
        <v>12</v>
      </c>
      <c r="W10">
        <v>12</v>
      </c>
      <c r="X10">
        <v>12</v>
      </c>
      <c r="Y10">
        <v>6</v>
      </c>
      <c r="Z10">
        <v>6.5</v>
      </c>
      <c r="AA10">
        <v>7</v>
      </c>
      <c r="AD10">
        <v>7</v>
      </c>
      <c r="AE10">
        <v>6</v>
      </c>
      <c r="AF10">
        <v>7</v>
      </c>
      <c r="AG10">
        <v>6.5</v>
      </c>
      <c r="AH10">
        <v>6.5</v>
      </c>
      <c r="AI10">
        <v>7</v>
      </c>
      <c r="AM10">
        <v>6.5</v>
      </c>
      <c r="AN10">
        <v>5</v>
      </c>
      <c r="AO10">
        <v>7</v>
      </c>
      <c r="AP10">
        <v>7</v>
      </c>
      <c r="AQ10">
        <v>6</v>
      </c>
      <c r="AR10">
        <v>7</v>
      </c>
      <c r="AW10">
        <v>4</v>
      </c>
      <c r="AX10">
        <v>10</v>
      </c>
      <c r="AY10">
        <v>14</v>
      </c>
      <c r="AZ10">
        <v>14</v>
      </c>
      <c r="BD10">
        <v>7</v>
      </c>
      <c r="BE10">
        <v>7</v>
      </c>
      <c r="BF10">
        <v>7</v>
      </c>
      <c r="BG10">
        <v>6</v>
      </c>
      <c r="BH10">
        <v>7</v>
      </c>
      <c r="BJ10">
        <v>7.5</v>
      </c>
      <c r="BK10">
        <v>5</v>
      </c>
      <c r="BL10">
        <v>7.5</v>
      </c>
      <c r="BM10">
        <v>7.5</v>
      </c>
      <c r="BN10">
        <v>7</v>
      </c>
      <c r="BO10">
        <v>6.5</v>
      </c>
      <c r="BP10">
        <v>7.5</v>
      </c>
      <c r="BQ10">
        <v>8</v>
      </c>
      <c r="BR10">
        <v>7</v>
      </c>
    </row>
    <row r="11" spans="1:70" x14ac:dyDescent="0.25">
      <c r="A11">
        <v>7</v>
      </c>
      <c r="B11">
        <v>6.5</v>
      </c>
      <c r="C11">
        <v>7</v>
      </c>
      <c r="D11">
        <v>7</v>
      </c>
      <c r="E11">
        <v>8</v>
      </c>
      <c r="F11">
        <v>7</v>
      </c>
      <c r="I11">
        <v>12</v>
      </c>
      <c r="J11">
        <v>14</v>
      </c>
      <c r="K11">
        <v>12</v>
      </c>
      <c r="L11">
        <v>12</v>
      </c>
      <c r="M11">
        <v>6</v>
      </c>
      <c r="N11">
        <v>7</v>
      </c>
      <c r="O11">
        <v>6.5</v>
      </c>
      <c r="P11">
        <v>12</v>
      </c>
      <c r="Q11">
        <v>13</v>
      </c>
      <c r="R11">
        <v>6.5</v>
      </c>
      <c r="T11">
        <v>5</v>
      </c>
      <c r="U11">
        <v>7</v>
      </c>
      <c r="V11">
        <v>6.5</v>
      </c>
      <c r="W11">
        <v>6</v>
      </c>
      <c r="X11">
        <v>7</v>
      </c>
      <c r="Y11">
        <v>12</v>
      </c>
      <c r="Z11">
        <v>12</v>
      </c>
      <c r="AA11">
        <v>13</v>
      </c>
      <c r="AD11">
        <v>14</v>
      </c>
      <c r="AE11">
        <v>12</v>
      </c>
      <c r="AF11">
        <v>14</v>
      </c>
      <c r="AG11">
        <v>12</v>
      </c>
      <c r="AH11">
        <v>14</v>
      </c>
      <c r="AI11">
        <v>12</v>
      </c>
      <c r="AM11">
        <v>7</v>
      </c>
      <c r="AN11">
        <v>6</v>
      </c>
      <c r="AO11">
        <v>7</v>
      </c>
      <c r="AP11">
        <v>7</v>
      </c>
      <c r="AQ11">
        <v>7</v>
      </c>
      <c r="AR11">
        <v>7</v>
      </c>
      <c r="AW11">
        <v>7</v>
      </c>
      <c r="AX11">
        <v>7</v>
      </c>
      <c r="AY11">
        <v>7</v>
      </c>
      <c r="AZ11">
        <v>5.5</v>
      </c>
      <c r="BD11">
        <v>7.5</v>
      </c>
      <c r="BE11">
        <v>4</v>
      </c>
      <c r="BF11">
        <v>7.5</v>
      </c>
      <c r="BG11">
        <v>7</v>
      </c>
      <c r="BH11">
        <v>7</v>
      </c>
      <c r="BJ11">
        <v>7</v>
      </c>
      <c r="BK11">
        <v>7</v>
      </c>
      <c r="BL11">
        <v>7</v>
      </c>
      <c r="BM11">
        <v>7</v>
      </c>
      <c r="BN11">
        <v>13</v>
      </c>
      <c r="BO11">
        <v>14</v>
      </c>
      <c r="BP11">
        <v>5</v>
      </c>
      <c r="BQ11">
        <v>6</v>
      </c>
      <c r="BR11">
        <v>12</v>
      </c>
    </row>
    <row r="12" spans="1:70" x14ac:dyDescent="0.25">
      <c r="A12">
        <v>7</v>
      </c>
      <c r="B12">
        <v>7</v>
      </c>
      <c r="C12">
        <v>6</v>
      </c>
      <c r="D12">
        <v>6.5</v>
      </c>
      <c r="E12">
        <v>7.5</v>
      </c>
      <c r="F12">
        <v>6.5</v>
      </c>
      <c r="I12">
        <v>6.5</v>
      </c>
      <c r="J12">
        <v>7.5</v>
      </c>
      <c r="K12">
        <v>6.5</v>
      </c>
      <c r="L12">
        <v>7.5</v>
      </c>
      <c r="M12">
        <v>6.5</v>
      </c>
      <c r="N12">
        <v>6.5</v>
      </c>
      <c r="O12">
        <v>6</v>
      </c>
      <c r="P12">
        <v>6.5</v>
      </c>
      <c r="Q12">
        <v>6.5</v>
      </c>
      <c r="R12">
        <v>6</v>
      </c>
      <c r="T12">
        <v>5.5</v>
      </c>
      <c r="U12">
        <v>7</v>
      </c>
      <c r="V12">
        <v>6.5</v>
      </c>
      <c r="W12">
        <v>6.5</v>
      </c>
      <c r="X12">
        <v>6.5</v>
      </c>
      <c r="Y12">
        <v>6</v>
      </c>
      <c r="Z12">
        <v>7</v>
      </c>
      <c r="AA12">
        <v>7</v>
      </c>
      <c r="AD12">
        <v>7</v>
      </c>
      <c r="AE12">
        <v>6.5</v>
      </c>
      <c r="AF12">
        <v>7</v>
      </c>
      <c r="AG12">
        <v>6</v>
      </c>
      <c r="AH12">
        <v>7</v>
      </c>
      <c r="AI12">
        <v>7</v>
      </c>
      <c r="AM12">
        <v>6</v>
      </c>
      <c r="AN12">
        <v>5</v>
      </c>
      <c r="AO12">
        <v>7</v>
      </c>
      <c r="AP12">
        <v>7</v>
      </c>
      <c r="AQ12">
        <v>6.5</v>
      </c>
      <c r="AR12">
        <v>6.5</v>
      </c>
      <c r="AW12">
        <v>7</v>
      </c>
      <c r="AX12">
        <v>6.5</v>
      </c>
      <c r="AY12">
        <v>6</v>
      </c>
      <c r="AZ12">
        <v>6</v>
      </c>
      <c r="BD12">
        <v>7.5</v>
      </c>
      <c r="BE12">
        <v>4</v>
      </c>
      <c r="BF12">
        <v>6</v>
      </c>
      <c r="BG12">
        <v>7</v>
      </c>
      <c r="BH12">
        <v>7</v>
      </c>
      <c r="BJ12">
        <v>15</v>
      </c>
      <c r="BK12">
        <v>13</v>
      </c>
      <c r="BL12">
        <v>13</v>
      </c>
      <c r="BM12">
        <v>14</v>
      </c>
      <c r="BN12">
        <v>4</v>
      </c>
      <c r="BO12">
        <v>6</v>
      </c>
      <c r="BP12">
        <v>6.5</v>
      </c>
      <c r="BQ12">
        <v>7</v>
      </c>
      <c r="BR12">
        <v>6</v>
      </c>
    </row>
    <row r="13" spans="1:70" x14ac:dyDescent="0.25">
      <c r="A13">
        <v>6.5</v>
      </c>
      <c r="B13">
        <v>6.5</v>
      </c>
      <c r="C13">
        <v>7</v>
      </c>
      <c r="D13">
        <v>7</v>
      </c>
      <c r="E13">
        <v>7</v>
      </c>
      <c r="F13">
        <v>7.5</v>
      </c>
      <c r="I13">
        <v>14</v>
      </c>
      <c r="J13">
        <v>14</v>
      </c>
      <c r="K13">
        <v>14</v>
      </c>
      <c r="L13">
        <v>16</v>
      </c>
      <c r="M13">
        <v>6.5</v>
      </c>
      <c r="N13">
        <v>8</v>
      </c>
      <c r="O13">
        <v>6</v>
      </c>
      <c r="P13">
        <v>6.5</v>
      </c>
      <c r="Q13">
        <v>7</v>
      </c>
      <c r="R13">
        <v>6</v>
      </c>
      <c r="T13">
        <v>6</v>
      </c>
      <c r="U13">
        <v>7</v>
      </c>
      <c r="V13">
        <v>6.5</v>
      </c>
      <c r="W13">
        <v>7</v>
      </c>
      <c r="X13">
        <v>7</v>
      </c>
      <c r="Y13">
        <v>6.5</v>
      </c>
      <c r="Z13">
        <v>5</v>
      </c>
      <c r="AA13">
        <v>6.5</v>
      </c>
      <c r="AD13">
        <v>5</v>
      </c>
      <c r="AE13">
        <v>7</v>
      </c>
      <c r="AF13">
        <v>7</v>
      </c>
      <c r="AG13">
        <v>6.5</v>
      </c>
      <c r="AH13">
        <v>7</v>
      </c>
      <c r="AI13">
        <v>7</v>
      </c>
      <c r="AM13">
        <v>6</v>
      </c>
      <c r="AN13">
        <v>6.5</v>
      </c>
      <c r="AO13">
        <v>7</v>
      </c>
      <c r="AP13">
        <v>6.5</v>
      </c>
      <c r="AQ13">
        <v>7</v>
      </c>
      <c r="AR13">
        <v>6.5</v>
      </c>
      <c r="AW13">
        <v>6.5</v>
      </c>
      <c r="AX13">
        <v>7</v>
      </c>
      <c r="AY13">
        <v>6</v>
      </c>
      <c r="AZ13">
        <v>6</v>
      </c>
      <c r="BD13">
        <v>7</v>
      </c>
      <c r="BE13">
        <v>6.5</v>
      </c>
      <c r="BF13">
        <v>7</v>
      </c>
      <c r="BG13">
        <v>7</v>
      </c>
      <c r="BH13">
        <v>7</v>
      </c>
      <c r="BJ13">
        <v>7</v>
      </c>
      <c r="BK13">
        <v>7</v>
      </c>
      <c r="BL13">
        <v>7</v>
      </c>
      <c r="BM13">
        <v>6</v>
      </c>
      <c r="BN13">
        <v>7</v>
      </c>
      <c r="BO13">
        <v>7</v>
      </c>
      <c r="BP13">
        <v>16</v>
      </c>
      <c r="BQ13">
        <v>7</v>
      </c>
      <c r="BR13">
        <v>6</v>
      </c>
    </row>
    <row r="14" spans="1:70" x14ac:dyDescent="0.25">
      <c r="A14">
        <v>16</v>
      </c>
      <c r="B14">
        <v>14</v>
      </c>
      <c r="C14">
        <v>14</v>
      </c>
      <c r="D14">
        <v>15</v>
      </c>
      <c r="E14">
        <v>15</v>
      </c>
      <c r="F14">
        <v>14</v>
      </c>
      <c r="I14">
        <v>12</v>
      </c>
      <c r="J14">
        <v>14</v>
      </c>
      <c r="K14">
        <v>12</v>
      </c>
      <c r="L14">
        <v>16</v>
      </c>
      <c r="M14">
        <v>6.5</v>
      </c>
      <c r="N14">
        <v>7.5</v>
      </c>
      <c r="O14">
        <v>6.5</v>
      </c>
      <c r="P14">
        <v>6</v>
      </c>
      <c r="Q14">
        <v>7</v>
      </c>
      <c r="R14">
        <v>6.5</v>
      </c>
      <c r="T14">
        <v>6</v>
      </c>
      <c r="U14">
        <v>7</v>
      </c>
      <c r="V14">
        <v>6.5</v>
      </c>
      <c r="W14">
        <v>6.5</v>
      </c>
      <c r="X14">
        <v>6.5</v>
      </c>
      <c r="Y14">
        <v>6.5</v>
      </c>
      <c r="Z14">
        <v>7</v>
      </c>
      <c r="AA14">
        <v>6.5</v>
      </c>
      <c r="AD14">
        <v>5</v>
      </c>
      <c r="AE14">
        <v>7</v>
      </c>
      <c r="AF14">
        <v>7</v>
      </c>
      <c r="AG14">
        <v>7</v>
      </c>
      <c r="AH14">
        <v>6</v>
      </c>
      <c r="AI14">
        <v>7</v>
      </c>
      <c r="AM14">
        <v>6</v>
      </c>
      <c r="AN14">
        <v>6</v>
      </c>
      <c r="AO14">
        <v>6.5</v>
      </c>
      <c r="AP14">
        <v>6</v>
      </c>
      <c r="AQ14">
        <v>6</v>
      </c>
      <c r="AR14">
        <v>7</v>
      </c>
      <c r="AW14">
        <v>7</v>
      </c>
      <c r="AX14">
        <v>7</v>
      </c>
      <c r="AY14">
        <v>2</v>
      </c>
      <c r="AZ14">
        <v>6</v>
      </c>
      <c r="BD14">
        <v>7.5</v>
      </c>
      <c r="BE14">
        <v>5</v>
      </c>
      <c r="BF14">
        <v>7.5</v>
      </c>
      <c r="BG14">
        <v>5</v>
      </c>
      <c r="BH14">
        <v>8</v>
      </c>
      <c r="BJ14">
        <v>7</v>
      </c>
      <c r="BK14">
        <v>5</v>
      </c>
      <c r="BL14">
        <v>6.5</v>
      </c>
      <c r="BM14">
        <v>6</v>
      </c>
      <c r="BN14">
        <v>7</v>
      </c>
      <c r="BO14">
        <v>7</v>
      </c>
      <c r="BP14">
        <v>6</v>
      </c>
      <c r="BQ14">
        <v>6</v>
      </c>
      <c r="BR14">
        <v>7</v>
      </c>
    </row>
    <row r="15" spans="1:70" x14ac:dyDescent="0.25">
      <c r="A15">
        <v>12</v>
      </c>
      <c r="B15">
        <v>11</v>
      </c>
      <c r="C15">
        <v>12</v>
      </c>
      <c r="D15">
        <v>14</v>
      </c>
      <c r="E15">
        <v>14</v>
      </c>
      <c r="F15">
        <v>12</v>
      </c>
      <c r="I15">
        <v>12</v>
      </c>
      <c r="J15">
        <v>15</v>
      </c>
      <c r="K15">
        <v>13</v>
      </c>
      <c r="L15">
        <v>15</v>
      </c>
      <c r="M15">
        <v>7</v>
      </c>
      <c r="N15">
        <v>8</v>
      </c>
      <c r="O15">
        <v>7</v>
      </c>
      <c r="P15">
        <v>6.5</v>
      </c>
      <c r="Q15">
        <v>7</v>
      </c>
      <c r="R15">
        <v>6.5</v>
      </c>
      <c r="T15">
        <v>5</v>
      </c>
      <c r="U15">
        <v>7</v>
      </c>
      <c r="V15">
        <v>7</v>
      </c>
      <c r="W15">
        <v>6.5</v>
      </c>
      <c r="X15">
        <v>6.5</v>
      </c>
      <c r="Y15">
        <v>6.5</v>
      </c>
      <c r="Z15">
        <v>6.5</v>
      </c>
      <c r="AA15">
        <v>6.5</v>
      </c>
      <c r="AD15">
        <v>5.5</v>
      </c>
      <c r="AE15">
        <v>6</v>
      </c>
      <c r="AF15">
        <v>6</v>
      </c>
      <c r="AG15">
        <v>6.5</v>
      </c>
      <c r="AH15">
        <v>5</v>
      </c>
      <c r="AI15">
        <v>6</v>
      </c>
      <c r="AM15">
        <v>7</v>
      </c>
      <c r="AN15">
        <v>6</v>
      </c>
      <c r="AO15">
        <v>7</v>
      </c>
      <c r="AP15">
        <v>6</v>
      </c>
      <c r="AQ15">
        <v>7</v>
      </c>
      <c r="AR15">
        <v>7</v>
      </c>
      <c r="AW15">
        <v>7</v>
      </c>
      <c r="AX15">
        <v>7.5</v>
      </c>
      <c r="AY15">
        <v>6.5</v>
      </c>
      <c r="AZ15">
        <v>6.5</v>
      </c>
      <c r="BD15">
        <v>7</v>
      </c>
      <c r="BE15">
        <v>6.5</v>
      </c>
      <c r="BF15">
        <v>4</v>
      </c>
      <c r="BG15">
        <v>6</v>
      </c>
      <c r="BH15">
        <v>7.5</v>
      </c>
      <c r="BJ15">
        <v>6</v>
      </c>
      <c r="BK15">
        <v>6.5</v>
      </c>
      <c r="BL15">
        <v>6</v>
      </c>
      <c r="BM15">
        <v>2</v>
      </c>
      <c r="BN15">
        <v>4</v>
      </c>
      <c r="BO15">
        <v>7</v>
      </c>
      <c r="BP15">
        <v>6</v>
      </c>
      <c r="BQ15">
        <v>14</v>
      </c>
      <c r="BR15">
        <v>7</v>
      </c>
    </row>
    <row r="16" spans="1:70" x14ac:dyDescent="0.25">
      <c r="A16">
        <v>12</v>
      </c>
      <c r="B16">
        <v>12</v>
      </c>
      <c r="C16">
        <v>12</v>
      </c>
      <c r="D16">
        <v>13</v>
      </c>
      <c r="E16">
        <v>14</v>
      </c>
      <c r="F16">
        <v>13</v>
      </c>
      <c r="I16">
        <v>12</v>
      </c>
      <c r="J16">
        <v>14</v>
      </c>
      <c r="K16">
        <v>13</v>
      </c>
      <c r="L16">
        <v>13</v>
      </c>
      <c r="M16">
        <v>6.5</v>
      </c>
      <c r="N16">
        <v>9.5</v>
      </c>
      <c r="O16">
        <v>6.5</v>
      </c>
      <c r="P16">
        <v>6.5</v>
      </c>
      <c r="Q16">
        <v>7</v>
      </c>
      <c r="R16">
        <v>6</v>
      </c>
      <c r="T16">
        <v>6</v>
      </c>
      <c r="U16">
        <v>8</v>
      </c>
      <c r="V16">
        <v>7</v>
      </c>
      <c r="W16">
        <v>6.5</v>
      </c>
      <c r="X16">
        <v>7.5</v>
      </c>
      <c r="Y16">
        <v>6</v>
      </c>
      <c r="Z16">
        <v>6.5</v>
      </c>
      <c r="AA16">
        <v>6</v>
      </c>
      <c r="AD16">
        <v>6.5</v>
      </c>
      <c r="AE16">
        <v>7</v>
      </c>
      <c r="AF16">
        <v>6</v>
      </c>
      <c r="AG16">
        <v>5</v>
      </c>
      <c r="AH16">
        <v>7.5</v>
      </c>
      <c r="AI16">
        <v>7</v>
      </c>
      <c r="AM16">
        <v>6</v>
      </c>
      <c r="AN16">
        <v>7</v>
      </c>
      <c r="AO16">
        <v>6</v>
      </c>
      <c r="AP16">
        <v>7</v>
      </c>
      <c r="AQ16">
        <v>7</v>
      </c>
      <c r="AR16">
        <v>6</v>
      </c>
      <c r="AW16">
        <v>7</v>
      </c>
      <c r="AX16">
        <v>7.5</v>
      </c>
      <c r="AY16">
        <v>7.5</v>
      </c>
      <c r="AZ16">
        <v>6.5</v>
      </c>
      <c r="BD16">
        <v>7.5</v>
      </c>
      <c r="BE16">
        <v>7</v>
      </c>
      <c r="BF16">
        <v>7</v>
      </c>
      <c r="BG16">
        <v>6.5</v>
      </c>
      <c r="BH16">
        <v>7.5</v>
      </c>
      <c r="BJ16">
        <v>6.5</v>
      </c>
      <c r="BK16">
        <v>6</v>
      </c>
      <c r="BL16">
        <v>7</v>
      </c>
      <c r="BM16">
        <v>4</v>
      </c>
      <c r="BN16">
        <v>7</v>
      </c>
      <c r="BO16">
        <v>6</v>
      </c>
      <c r="BP16">
        <v>14</v>
      </c>
      <c r="BQ16">
        <v>7</v>
      </c>
      <c r="BR16">
        <v>6</v>
      </c>
    </row>
    <row r="17" spans="1:70" x14ac:dyDescent="0.25">
      <c r="I17">
        <f>SUM(I13:I16)</f>
        <v>50</v>
      </c>
      <c r="J17">
        <f t="shared" ref="J17:L17" si="0">SUM(J13:J16)</f>
        <v>57</v>
      </c>
      <c r="K17">
        <f t="shared" si="0"/>
        <v>52</v>
      </c>
      <c r="L17">
        <f t="shared" si="0"/>
        <v>60</v>
      </c>
      <c r="M17">
        <v>14</v>
      </c>
      <c r="N17">
        <v>16</v>
      </c>
      <c r="O17">
        <v>13</v>
      </c>
      <c r="P17">
        <v>13</v>
      </c>
      <c r="Q17">
        <v>14</v>
      </c>
      <c r="R17">
        <v>14</v>
      </c>
      <c r="T17">
        <v>7.5</v>
      </c>
      <c r="U17">
        <v>14</v>
      </c>
      <c r="V17">
        <v>14</v>
      </c>
      <c r="W17">
        <v>14</v>
      </c>
      <c r="X17">
        <v>14</v>
      </c>
      <c r="Y17">
        <v>14</v>
      </c>
      <c r="Z17">
        <v>14</v>
      </c>
      <c r="AA17">
        <v>14</v>
      </c>
      <c r="AD17">
        <v>6.5</v>
      </c>
      <c r="AE17">
        <v>6</v>
      </c>
      <c r="AF17">
        <v>6.5</v>
      </c>
      <c r="AG17">
        <v>6.5</v>
      </c>
      <c r="AH17">
        <v>6</v>
      </c>
      <c r="AI17">
        <v>7</v>
      </c>
      <c r="AM17">
        <v>7</v>
      </c>
      <c r="AN17">
        <v>7</v>
      </c>
      <c r="AO17">
        <v>7</v>
      </c>
      <c r="AP17">
        <v>7</v>
      </c>
      <c r="AQ17">
        <v>7</v>
      </c>
      <c r="AR17">
        <v>7</v>
      </c>
      <c r="AW17">
        <v>7</v>
      </c>
      <c r="AX17">
        <v>7</v>
      </c>
      <c r="AY17">
        <v>7.5</v>
      </c>
      <c r="AZ17">
        <v>6</v>
      </c>
      <c r="BD17">
        <v>7</v>
      </c>
      <c r="BE17">
        <v>6</v>
      </c>
      <c r="BF17">
        <v>6.5</v>
      </c>
      <c r="BG17">
        <v>6</v>
      </c>
      <c r="BH17">
        <v>7</v>
      </c>
      <c r="BJ17">
        <v>6.5</v>
      </c>
      <c r="BK17">
        <v>6</v>
      </c>
      <c r="BL17">
        <v>7</v>
      </c>
      <c r="BM17">
        <v>4</v>
      </c>
      <c r="BN17">
        <v>7</v>
      </c>
      <c r="BO17">
        <v>6</v>
      </c>
      <c r="BP17">
        <v>6.5</v>
      </c>
      <c r="BQ17">
        <v>7</v>
      </c>
      <c r="BR17">
        <v>7</v>
      </c>
    </row>
    <row r="18" spans="1:70" x14ac:dyDescent="0.25">
      <c r="A18">
        <v>14</v>
      </c>
      <c r="B18">
        <v>14</v>
      </c>
      <c r="C18">
        <v>14</v>
      </c>
      <c r="D18">
        <v>15</v>
      </c>
      <c r="E18">
        <v>14</v>
      </c>
      <c r="F18">
        <v>14</v>
      </c>
      <c r="I18">
        <f>SUM(I2:I16)</f>
        <v>126</v>
      </c>
      <c r="J18">
        <f t="shared" ref="J18:L18" si="1">SUM(J2:J16)</f>
        <v>142</v>
      </c>
      <c r="K18">
        <f t="shared" si="1"/>
        <v>130</v>
      </c>
      <c r="L18">
        <f t="shared" si="1"/>
        <v>149</v>
      </c>
      <c r="M18">
        <v>13</v>
      </c>
      <c r="N18">
        <v>16</v>
      </c>
      <c r="O18">
        <v>12</v>
      </c>
      <c r="P18">
        <v>12</v>
      </c>
      <c r="Q18">
        <v>14</v>
      </c>
      <c r="R18">
        <v>13</v>
      </c>
      <c r="T18">
        <v>6.5</v>
      </c>
      <c r="U18">
        <v>14</v>
      </c>
      <c r="V18">
        <v>12</v>
      </c>
      <c r="W18">
        <v>12</v>
      </c>
      <c r="X18">
        <v>13</v>
      </c>
      <c r="Y18">
        <v>12</v>
      </c>
      <c r="Z18">
        <v>12</v>
      </c>
      <c r="AA18">
        <v>13</v>
      </c>
      <c r="AD18">
        <v>5</v>
      </c>
      <c r="AE18">
        <v>8</v>
      </c>
      <c r="AF18">
        <v>7</v>
      </c>
      <c r="AG18">
        <v>8</v>
      </c>
      <c r="AH18">
        <v>6.5</v>
      </c>
      <c r="AI18">
        <v>6</v>
      </c>
      <c r="AM18">
        <v>7</v>
      </c>
      <c r="AN18">
        <v>7</v>
      </c>
      <c r="AO18">
        <v>7</v>
      </c>
      <c r="AP18">
        <v>7</v>
      </c>
      <c r="AQ18">
        <v>7.5</v>
      </c>
      <c r="AR18">
        <v>7</v>
      </c>
      <c r="AW18">
        <v>6</v>
      </c>
      <c r="AX18">
        <v>5.5</v>
      </c>
      <c r="AY18">
        <v>7</v>
      </c>
      <c r="AZ18">
        <v>5</v>
      </c>
      <c r="BD18">
        <v>6</v>
      </c>
      <c r="BE18">
        <v>6</v>
      </c>
      <c r="BF18">
        <v>7</v>
      </c>
      <c r="BG18">
        <v>5</v>
      </c>
      <c r="BH18">
        <v>7</v>
      </c>
      <c r="BJ18">
        <v>7</v>
      </c>
      <c r="BK18">
        <v>6.5</v>
      </c>
      <c r="BL18">
        <v>7</v>
      </c>
      <c r="BM18">
        <v>6</v>
      </c>
      <c r="BN18">
        <v>6</v>
      </c>
      <c r="BO18">
        <v>7</v>
      </c>
      <c r="BP18">
        <v>6</v>
      </c>
      <c r="BQ18">
        <v>7</v>
      </c>
      <c r="BR18">
        <v>6</v>
      </c>
    </row>
    <row r="19" spans="1:70" x14ac:dyDescent="0.25">
      <c r="A19">
        <v>13</v>
      </c>
      <c r="B19">
        <v>13</v>
      </c>
      <c r="C19">
        <v>12</v>
      </c>
      <c r="D19">
        <v>14</v>
      </c>
      <c r="E19">
        <v>14</v>
      </c>
      <c r="F19">
        <v>12</v>
      </c>
      <c r="I19">
        <v>200</v>
      </c>
      <c r="J19">
        <v>200</v>
      </c>
      <c r="K19">
        <v>200</v>
      </c>
      <c r="L19">
        <v>200</v>
      </c>
      <c r="M19">
        <v>14</v>
      </c>
      <c r="N19">
        <v>15</v>
      </c>
      <c r="O19">
        <v>13</v>
      </c>
      <c r="P19">
        <v>13</v>
      </c>
      <c r="Q19">
        <v>14</v>
      </c>
      <c r="R19">
        <v>13</v>
      </c>
      <c r="T19">
        <v>6.5</v>
      </c>
      <c r="U19">
        <v>15</v>
      </c>
      <c r="V19">
        <v>13</v>
      </c>
      <c r="W19">
        <v>13</v>
      </c>
      <c r="X19">
        <v>13</v>
      </c>
      <c r="Y19">
        <v>13</v>
      </c>
      <c r="Z19">
        <v>13</v>
      </c>
      <c r="AA19">
        <v>13</v>
      </c>
      <c r="AD19">
        <v>7</v>
      </c>
      <c r="AE19">
        <v>7.5</v>
      </c>
      <c r="AF19">
        <v>8</v>
      </c>
      <c r="AG19">
        <v>7.5</v>
      </c>
      <c r="AH19">
        <v>7</v>
      </c>
      <c r="AI19">
        <v>7</v>
      </c>
      <c r="AM19">
        <v>7</v>
      </c>
      <c r="AN19">
        <v>7</v>
      </c>
      <c r="AO19">
        <v>7</v>
      </c>
      <c r="AP19">
        <v>7</v>
      </c>
      <c r="AQ19">
        <v>7.5</v>
      </c>
      <c r="AR19">
        <v>7</v>
      </c>
      <c r="AW19">
        <v>6.5</v>
      </c>
      <c r="AX19">
        <v>7</v>
      </c>
      <c r="AY19">
        <v>7</v>
      </c>
      <c r="AZ19">
        <v>6</v>
      </c>
      <c r="BD19">
        <v>7</v>
      </c>
      <c r="BE19">
        <v>6</v>
      </c>
      <c r="BF19">
        <v>7.5</v>
      </c>
      <c r="BG19">
        <v>6</v>
      </c>
      <c r="BH19">
        <v>7</v>
      </c>
      <c r="BJ19">
        <v>6</v>
      </c>
      <c r="BK19">
        <v>6</v>
      </c>
      <c r="BL19">
        <v>6.5</v>
      </c>
      <c r="BM19">
        <v>6.5</v>
      </c>
      <c r="BN19">
        <v>7</v>
      </c>
      <c r="BO19">
        <v>7</v>
      </c>
      <c r="BP19">
        <v>13</v>
      </c>
      <c r="BQ19">
        <v>6</v>
      </c>
      <c r="BR19">
        <v>6</v>
      </c>
    </row>
    <row r="20" spans="1:70" x14ac:dyDescent="0.25">
      <c r="A20">
        <f>SUM(A14:A19)</f>
        <v>67</v>
      </c>
      <c r="B20">
        <f t="shared" ref="B20:G20" si="2">SUM(B14:B19)</f>
        <v>64</v>
      </c>
      <c r="C20">
        <f t="shared" si="2"/>
        <v>64</v>
      </c>
      <c r="D20">
        <f t="shared" si="2"/>
        <v>71</v>
      </c>
      <c r="E20">
        <f t="shared" si="2"/>
        <v>71</v>
      </c>
      <c r="F20">
        <f t="shared" si="2"/>
        <v>65</v>
      </c>
      <c r="G20">
        <f t="shared" si="2"/>
        <v>0</v>
      </c>
      <c r="I20">
        <f>I18/I19*100</f>
        <v>63</v>
      </c>
      <c r="J20">
        <f t="shared" ref="J20:L20" si="3">J18/J19*100</f>
        <v>71</v>
      </c>
      <c r="K20">
        <f t="shared" si="3"/>
        <v>65</v>
      </c>
      <c r="L20">
        <f t="shared" si="3"/>
        <v>74.5</v>
      </c>
      <c r="M20">
        <v>13</v>
      </c>
      <c r="N20">
        <v>13</v>
      </c>
      <c r="O20">
        <v>13</v>
      </c>
      <c r="P20">
        <v>13</v>
      </c>
      <c r="Q20">
        <v>14</v>
      </c>
      <c r="R20">
        <v>13</v>
      </c>
      <c r="T20">
        <v>7</v>
      </c>
      <c r="U20">
        <v>15</v>
      </c>
      <c r="V20">
        <v>13</v>
      </c>
      <c r="W20">
        <v>13</v>
      </c>
      <c r="X20">
        <v>13</v>
      </c>
      <c r="Y20">
        <v>12</v>
      </c>
      <c r="Z20">
        <v>13</v>
      </c>
      <c r="AA20">
        <v>13</v>
      </c>
      <c r="AD20">
        <v>7</v>
      </c>
      <c r="AE20">
        <v>7.5</v>
      </c>
      <c r="AF20">
        <v>8</v>
      </c>
      <c r="AG20">
        <v>7.5</v>
      </c>
      <c r="AH20">
        <v>7</v>
      </c>
      <c r="AI20">
        <v>7</v>
      </c>
      <c r="AM20">
        <v>7</v>
      </c>
      <c r="AN20">
        <v>6</v>
      </c>
      <c r="AO20">
        <v>6</v>
      </c>
      <c r="AP20">
        <v>6.5</v>
      </c>
      <c r="AQ20">
        <v>7</v>
      </c>
      <c r="AR20">
        <v>6.5</v>
      </c>
      <c r="AW20">
        <v>6</v>
      </c>
      <c r="AX20">
        <v>7</v>
      </c>
      <c r="AY20">
        <v>6</v>
      </c>
      <c r="AZ20">
        <v>6.5</v>
      </c>
      <c r="BD20">
        <v>7</v>
      </c>
      <c r="BE20">
        <v>6.5</v>
      </c>
      <c r="BF20">
        <v>7</v>
      </c>
      <c r="BG20">
        <v>6.5</v>
      </c>
      <c r="BH20">
        <v>7</v>
      </c>
      <c r="BJ20">
        <v>6.5</v>
      </c>
      <c r="BK20">
        <v>6</v>
      </c>
      <c r="BL20">
        <v>7</v>
      </c>
      <c r="BM20">
        <v>4</v>
      </c>
      <c r="BN20">
        <v>7</v>
      </c>
      <c r="BO20">
        <v>7</v>
      </c>
      <c r="BP20">
        <v>6</v>
      </c>
      <c r="BQ20">
        <v>7</v>
      </c>
      <c r="BR20">
        <v>8</v>
      </c>
    </row>
    <row r="21" spans="1:70" x14ac:dyDescent="0.25">
      <c r="U21">
        <f>SUM(U17:U20)</f>
        <v>58</v>
      </c>
      <c r="V21">
        <f t="shared" ref="V21:AC21" si="4">SUM(V17:V20)</f>
        <v>52</v>
      </c>
      <c r="W21">
        <f t="shared" si="4"/>
        <v>52</v>
      </c>
      <c r="X21">
        <f t="shared" si="4"/>
        <v>53</v>
      </c>
      <c r="Y21">
        <f t="shared" si="4"/>
        <v>51</v>
      </c>
      <c r="Z21">
        <f t="shared" si="4"/>
        <v>52</v>
      </c>
      <c r="AA21">
        <f t="shared" si="4"/>
        <v>53</v>
      </c>
      <c r="AB21">
        <f t="shared" si="4"/>
        <v>0</v>
      </c>
      <c r="AC21">
        <f t="shared" si="4"/>
        <v>0</v>
      </c>
      <c r="AD21">
        <v>7</v>
      </c>
      <c r="AE21">
        <v>7.5</v>
      </c>
      <c r="AF21">
        <v>8</v>
      </c>
      <c r="AG21">
        <v>7.5</v>
      </c>
      <c r="AH21">
        <v>7</v>
      </c>
      <c r="AI21">
        <v>7</v>
      </c>
      <c r="AM21">
        <v>7</v>
      </c>
      <c r="AN21">
        <v>6.5</v>
      </c>
      <c r="AO21">
        <v>6.5</v>
      </c>
      <c r="AP21">
        <v>6.5</v>
      </c>
      <c r="AQ21">
        <v>7</v>
      </c>
      <c r="AR21">
        <v>6</v>
      </c>
      <c r="AW21">
        <v>6</v>
      </c>
      <c r="AX21">
        <v>6</v>
      </c>
      <c r="AY21">
        <v>7</v>
      </c>
      <c r="AZ21">
        <v>6</v>
      </c>
      <c r="BD21">
        <v>6.5</v>
      </c>
      <c r="BE21">
        <v>3</v>
      </c>
      <c r="BF21">
        <v>8</v>
      </c>
      <c r="BG21">
        <v>5</v>
      </c>
      <c r="BH21">
        <v>8.5</v>
      </c>
      <c r="BJ21">
        <v>7</v>
      </c>
      <c r="BK21">
        <v>7</v>
      </c>
      <c r="BL21">
        <v>7</v>
      </c>
      <c r="BM21">
        <v>7</v>
      </c>
      <c r="BN21">
        <v>7</v>
      </c>
      <c r="BO21">
        <v>7</v>
      </c>
      <c r="BP21">
        <v>6</v>
      </c>
      <c r="BQ21">
        <v>7</v>
      </c>
      <c r="BR21">
        <v>6</v>
      </c>
    </row>
    <row r="22" spans="1:70" x14ac:dyDescent="0.25">
      <c r="M22">
        <f>SUM(M17:M20)</f>
        <v>54</v>
      </c>
      <c r="N22">
        <f>SUM(N17:N20)</f>
        <v>60</v>
      </c>
      <c r="O22">
        <f>SUM(O17:O20)</f>
        <v>51</v>
      </c>
      <c r="P22">
        <f>SUM(P17:P20)</f>
        <v>51</v>
      </c>
      <c r="Q22">
        <f>SUM(Q17:Q20)</f>
        <v>56</v>
      </c>
      <c r="R22">
        <f>SUM(R17:R20)</f>
        <v>53</v>
      </c>
      <c r="S22">
        <f>SUM(S17:S20)</f>
        <v>0</v>
      </c>
      <c r="T22">
        <v>6</v>
      </c>
      <c r="U22">
        <f>SUM(U2:U20)</f>
        <v>170.5</v>
      </c>
      <c r="V22">
        <f t="shared" ref="V22:AC22" si="5">SUM(V2:V20)</f>
        <v>155.5</v>
      </c>
      <c r="W22">
        <f t="shared" si="5"/>
        <v>156.5</v>
      </c>
      <c r="X22">
        <f t="shared" si="5"/>
        <v>158.5</v>
      </c>
      <c r="Y22">
        <f t="shared" si="5"/>
        <v>150</v>
      </c>
      <c r="Z22">
        <f t="shared" si="5"/>
        <v>155.5</v>
      </c>
      <c r="AA22">
        <f t="shared" si="5"/>
        <v>158</v>
      </c>
      <c r="AB22">
        <f t="shared" si="5"/>
        <v>0</v>
      </c>
      <c r="AC22">
        <f t="shared" si="5"/>
        <v>0</v>
      </c>
      <c r="AD22">
        <v>6.5</v>
      </c>
      <c r="AE22">
        <v>7</v>
      </c>
      <c r="AF22">
        <v>7</v>
      </c>
      <c r="AG22">
        <v>7</v>
      </c>
      <c r="AH22">
        <v>7</v>
      </c>
      <c r="AI22">
        <v>6.5</v>
      </c>
      <c r="AM22">
        <v>6.5</v>
      </c>
      <c r="AN22">
        <v>6</v>
      </c>
      <c r="AO22">
        <v>7</v>
      </c>
      <c r="AP22">
        <v>6.5</v>
      </c>
      <c r="AQ22">
        <v>6</v>
      </c>
      <c r="AR22">
        <v>7</v>
      </c>
      <c r="AW22">
        <v>14</v>
      </c>
      <c r="AX22">
        <v>15</v>
      </c>
      <c r="AY22">
        <v>15</v>
      </c>
      <c r="AZ22">
        <v>14</v>
      </c>
      <c r="BD22">
        <v>16</v>
      </c>
      <c r="BE22">
        <v>12</v>
      </c>
      <c r="BF22">
        <v>8</v>
      </c>
      <c r="BG22">
        <v>12</v>
      </c>
      <c r="BH22">
        <v>14</v>
      </c>
      <c r="BJ22">
        <v>15</v>
      </c>
      <c r="BK22">
        <v>14</v>
      </c>
      <c r="BL22">
        <v>15</v>
      </c>
      <c r="BM22">
        <v>14</v>
      </c>
      <c r="BN22">
        <v>5</v>
      </c>
      <c r="BO22">
        <v>6</v>
      </c>
      <c r="BP22">
        <v>7</v>
      </c>
      <c r="BQ22">
        <v>4</v>
      </c>
      <c r="BR22">
        <v>6</v>
      </c>
    </row>
    <row r="23" spans="1:70" x14ac:dyDescent="0.25">
      <c r="A23">
        <f>SUM(A2:A19)</f>
        <v>153.5</v>
      </c>
      <c r="B23">
        <f t="shared" ref="B23:H23" si="6">SUM(B2:B19)</f>
        <v>147</v>
      </c>
      <c r="C23">
        <f t="shared" si="6"/>
        <v>145</v>
      </c>
      <c r="D23">
        <f t="shared" si="6"/>
        <v>162</v>
      </c>
      <c r="E23">
        <f t="shared" si="6"/>
        <v>164</v>
      </c>
      <c r="F23">
        <f t="shared" si="6"/>
        <v>149.5</v>
      </c>
      <c r="G23">
        <f t="shared" si="6"/>
        <v>0</v>
      </c>
      <c r="H23">
        <f t="shared" si="6"/>
        <v>0</v>
      </c>
      <c r="M23">
        <f>SUM(M2:M20)</f>
        <v>160</v>
      </c>
      <c r="N23">
        <f>SUM(N2:N20)</f>
        <v>181.5</v>
      </c>
      <c r="O23">
        <f>SUM(O2:O20)</f>
        <v>154</v>
      </c>
      <c r="P23">
        <f>SUM(P2:P20)</f>
        <v>152</v>
      </c>
      <c r="Q23">
        <f>SUM(Q2:Q20)</f>
        <v>166</v>
      </c>
      <c r="R23">
        <f>SUM(R2:R20)</f>
        <v>158</v>
      </c>
      <c r="S23">
        <f>SUM(S2:S20)</f>
        <v>0</v>
      </c>
      <c r="T23">
        <v>6</v>
      </c>
      <c r="U23">
        <v>240</v>
      </c>
      <c r="V23">
        <v>240</v>
      </c>
      <c r="W23">
        <v>240</v>
      </c>
      <c r="X23">
        <v>240</v>
      </c>
      <c r="Y23">
        <v>240</v>
      </c>
      <c r="Z23">
        <v>240</v>
      </c>
      <c r="AA23">
        <v>240</v>
      </c>
      <c r="AB23">
        <v>240</v>
      </c>
      <c r="AC23">
        <v>240</v>
      </c>
      <c r="AD23">
        <v>7</v>
      </c>
      <c r="AE23">
        <v>6</v>
      </c>
      <c r="AF23">
        <v>6.5</v>
      </c>
      <c r="AG23">
        <v>7</v>
      </c>
      <c r="AH23">
        <v>6.5</v>
      </c>
      <c r="AI23">
        <v>6</v>
      </c>
      <c r="AM23">
        <v>5</v>
      </c>
      <c r="AN23">
        <v>6.5</v>
      </c>
      <c r="AO23">
        <v>7</v>
      </c>
      <c r="AP23">
        <v>6</v>
      </c>
      <c r="AQ23">
        <v>5</v>
      </c>
      <c r="AR23">
        <v>6.5</v>
      </c>
      <c r="AW23">
        <v>13</v>
      </c>
      <c r="AX23">
        <v>14</v>
      </c>
      <c r="AY23">
        <v>14</v>
      </c>
      <c r="AZ23">
        <v>13</v>
      </c>
      <c r="BD23">
        <v>8</v>
      </c>
      <c r="BE23">
        <v>5</v>
      </c>
      <c r="BF23">
        <v>7</v>
      </c>
      <c r="BG23">
        <v>5</v>
      </c>
      <c r="BH23">
        <v>6.5</v>
      </c>
      <c r="BJ23">
        <v>13</v>
      </c>
      <c r="BK23">
        <v>12</v>
      </c>
      <c r="BL23">
        <v>14</v>
      </c>
      <c r="BM23">
        <v>12</v>
      </c>
      <c r="BN23">
        <v>7</v>
      </c>
      <c r="BO23">
        <v>5</v>
      </c>
      <c r="BP23">
        <v>7</v>
      </c>
      <c r="BQ23">
        <v>7</v>
      </c>
      <c r="BR23">
        <v>7.5</v>
      </c>
    </row>
    <row r="24" spans="1:70" x14ac:dyDescent="0.25">
      <c r="A24">
        <v>230</v>
      </c>
      <c r="B24">
        <v>230</v>
      </c>
      <c r="C24">
        <v>230</v>
      </c>
      <c r="D24">
        <v>230</v>
      </c>
      <c r="E24">
        <v>230</v>
      </c>
      <c r="F24">
        <v>230</v>
      </c>
      <c r="G24">
        <v>230</v>
      </c>
      <c r="H24">
        <v>230</v>
      </c>
      <c r="M24">
        <v>240</v>
      </c>
      <c r="N24">
        <v>240</v>
      </c>
      <c r="O24">
        <v>240</v>
      </c>
      <c r="P24">
        <v>240</v>
      </c>
      <c r="Q24">
        <v>240</v>
      </c>
      <c r="R24">
        <v>240</v>
      </c>
      <c r="S24">
        <v>240</v>
      </c>
      <c r="T24">
        <v>6</v>
      </c>
      <c r="U24">
        <f>U22/U23*100</f>
        <v>71.041666666666671</v>
      </c>
      <c r="V24">
        <f t="shared" ref="V24:AC24" si="7">V22/V23*100</f>
        <v>64.791666666666671</v>
      </c>
      <c r="W24">
        <f t="shared" si="7"/>
        <v>65.208333333333329</v>
      </c>
      <c r="X24">
        <f t="shared" si="7"/>
        <v>66.041666666666671</v>
      </c>
      <c r="Y24">
        <f t="shared" si="7"/>
        <v>62.5</v>
      </c>
      <c r="Z24">
        <f t="shared" si="7"/>
        <v>64.791666666666671</v>
      </c>
      <c r="AA24">
        <f t="shared" si="7"/>
        <v>65.833333333333329</v>
      </c>
      <c r="AB24">
        <f t="shared" si="7"/>
        <v>0</v>
      </c>
      <c r="AC24">
        <f t="shared" si="7"/>
        <v>0</v>
      </c>
      <c r="AD24">
        <v>6</v>
      </c>
      <c r="AE24">
        <v>6.5</v>
      </c>
      <c r="AF24">
        <v>7</v>
      </c>
      <c r="AG24">
        <v>6</v>
      </c>
      <c r="AH24">
        <v>6.5</v>
      </c>
      <c r="AI24">
        <v>6.5</v>
      </c>
      <c r="AM24">
        <v>7</v>
      </c>
      <c r="AN24">
        <v>6.5</v>
      </c>
      <c r="AO24">
        <v>7</v>
      </c>
      <c r="AP24">
        <v>7</v>
      </c>
      <c r="AQ24">
        <v>7</v>
      </c>
      <c r="AR24">
        <v>7</v>
      </c>
      <c r="AW24">
        <v>8</v>
      </c>
      <c r="AX24">
        <v>14</v>
      </c>
      <c r="AY24">
        <v>11</v>
      </c>
      <c r="AZ24">
        <v>12</v>
      </c>
      <c r="BD24">
        <v>7.5</v>
      </c>
      <c r="BE24">
        <v>6</v>
      </c>
      <c r="BF24">
        <v>7</v>
      </c>
      <c r="BG24">
        <v>5.4</v>
      </c>
      <c r="BH24">
        <v>7</v>
      </c>
      <c r="BJ24">
        <v>14</v>
      </c>
      <c r="BK24">
        <v>12</v>
      </c>
      <c r="BL24">
        <v>13</v>
      </c>
      <c r="BM24">
        <v>8</v>
      </c>
      <c r="BN24">
        <v>7</v>
      </c>
      <c r="BO24">
        <v>7</v>
      </c>
      <c r="BP24">
        <v>7</v>
      </c>
      <c r="BQ24">
        <v>6.5</v>
      </c>
      <c r="BR24">
        <v>7.5</v>
      </c>
    </row>
    <row r="25" spans="1:70" x14ac:dyDescent="0.25">
      <c r="A25">
        <f>A23/A24*100</f>
        <v>66.739130434782609</v>
      </c>
      <c r="B25">
        <f t="shared" ref="B25:H25" si="8">B23/B24*100</f>
        <v>63.913043478260867</v>
      </c>
      <c r="C25">
        <f t="shared" si="8"/>
        <v>63.04347826086957</v>
      </c>
      <c r="D25">
        <f t="shared" si="8"/>
        <v>70.434782608695656</v>
      </c>
      <c r="E25">
        <f t="shared" si="8"/>
        <v>71.304347826086953</v>
      </c>
      <c r="F25">
        <f t="shared" si="8"/>
        <v>65</v>
      </c>
      <c r="G25">
        <f t="shared" si="8"/>
        <v>0</v>
      </c>
      <c r="H25">
        <f t="shared" si="8"/>
        <v>0</v>
      </c>
      <c r="M25">
        <f>M23/M24*100</f>
        <v>66.666666666666657</v>
      </c>
      <c r="N25">
        <f t="shared" ref="N25:S25" si="9">N23/N24*100</f>
        <v>75.625</v>
      </c>
      <c r="O25">
        <f t="shared" si="9"/>
        <v>64.166666666666671</v>
      </c>
      <c r="P25">
        <f t="shared" si="9"/>
        <v>63.333333333333329</v>
      </c>
      <c r="Q25">
        <f t="shared" si="9"/>
        <v>69.166666666666671</v>
      </c>
      <c r="R25">
        <f t="shared" si="9"/>
        <v>65.833333333333329</v>
      </c>
      <c r="S25">
        <f t="shared" si="9"/>
        <v>0</v>
      </c>
      <c r="T25">
        <v>7</v>
      </c>
      <c r="AD25">
        <v>6</v>
      </c>
      <c r="AE25">
        <v>7.5</v>
      </c>
      <c r="AF25">
        <v>6.5</v>
      </c>
      <c r="AG25">
        <v>5.5</v>
      </c>
      <c r="AH25">
        <v>6.5</v>
      </c>
      <c r="AI25">
        <v>7</v>
      </c>
      <c r="AM25">
        <v>6.5</v>
      </c>
      <c r="AN25">
        <v>6.5</v>
      </c>
      <c r="AO25">
        <v>6.5</v>
      </c>
      <c r="AP25">
        <v>6.5</v>
      </c>
      <c r="AQ25">
        <v>6</v>
      </c>
      <c r="AR25">
        <v>6.5</v>
      </c>
      <c r="AW25">
        <v>13</v>
      </c>
      <c r="AX25">
        <v>15</v>
      </c>
      <c r="AY25">
        <v>15</v>
      </c>
      <c r="AZ25">
        <v>12</v>
      </c>
      <c r="BD25">
        <v>7.5</v>
      </c>
      <c r="BE25">
        <v>6.5</v>
      </c>
      <c r="BF25">
        <v>6</v>
      </c>
      <c r="BG25">
        <v>6</v>
      </c>
      <c r="BH25">
        <v>7</v>
      </c>
      <c r="BJ25">
        <v>15</v>
      </c>
      <c r="BK25">
        <v>14</v>
      </c>
      <c r="BL25">
        <v>15</v>
      </c>
      <c r="BM25">
        <v>13</v>
      </c>
      <c r="BN25">
        <v>7</v>
      </c>
      <c r="BO25">
        <v>7</v>
      </c>
      <c r="BP25">
        <v>5</v>
      </c>
      <c r="BQ25">
        <v>7</v>
      </c>
      <c r="BR25">
        <v>7</v>
      </c>
    </row>
    <row r="26" spans="1:70" x14ac:dyDescent="0.25">
      <c r="BJ26">
        <f>SUM(BJ22:BJ25)</f>
        <v>57</v>
      </c>
      <c r="BK26">
        <f t="shared" ref="BK26:BM26" si="10">SUM(BK22:BK25)</f>
        <v>52</v>
      </c>
      <c r="BL26">
        <f t="shared" si="10"/>
        <v>57</v>
      </c>
      <c r="BM26">
        <f t="shared" si="10"/>
        <v>47</v>
      </c>
      <c r="BN26">
        <v>7</v>
      </c>
      <c r="BO26">
        <v>7</v>
      </c>
      <c r="BP26">
        <v>6</v>
      </c>
      <c r="BQ26">
        <v>7</v>
      </c>
      <c r="BR26">
        <v>7.5</v>
      </c>
    </row>
    <row r="27" spans="1:70" x14ac:dyDescent="0.25">
      <c r="AW27">
        <f>SUM(AW22:AW25)</f>
        <v>48</v>
      </c>
      <c r="AX27">
        <f t="shared" ref="AX27:BC27" si="11">SUM(AX22:AX25)</f>
        <v>58</v>
      </c>
      <c r="AY27">
        <f t="shared" si="11"/>
        <v>55</v>
      </c>
      <c r="AZ27">
        <f t="shared" si="11"/>
        <v>51</v>
      </c>
      <c r="BA27">
        <f t="shared" si="11"/>
        <v>0</v>
      </c>
      <c r="BB27">
        <f t="shared" si="11"/>
        <v>0</v>
      </c>
      <c r="BC27">
        <f t="shared" si="11"/>
        <v>0</v>
      </c>
      <c r="BD27">
        <v>6</v>
      </c>
      <c r="BE27">
        <v>6</v>
      </c>
      <c r="BF27">
        <v>6</v>
      </c>
      <c r="BG27">
        <v>7</v>
      </c>
      <c r="BH27">
        <v>7</v>
      </c>
      <c r="BJ27">
        <f>SUM(BJ2:BJ25)</f>
        <v>200.5</v>
      </c>
      <c r="BK27">
        <f t="shared" ref="BK27:BM27" si="12">SUM(BK2:BK25)</f>
        <v>184</v>
      </c>
      <c r="BL27">
        <f t="shared" si="12"/>
        <v>200</v>
      </c>
      <c r="BM27">
        <f t="shared" si="12"/>
        <v>173</v>
      </c>
      <c r="BN27">
        <v>14</v>
      </c>
      <c r="BO27">
        <v>15</v>
      </c>
      <c r="BP27">
        <v>7</v>
      </c>
      <c r="BQ27">
        <v>7</v>
      </c>
      <c r="BR27">
        <v>6</v>
      </c>
    </row>
    <row r="28" spans="1:70" x14ac:dyDescent="0.25">
      <c r="AM28">
        <f>SUM(AM17:AM25)</f>
        <v>60</v>
      </c>
      <c r="AN28">
        <f t="shared" ref="AN28:AV28" si="13">SUM(AN17:AN25)</f>
        <v>59</v>
      </c>
      <c r="AO28">
        <f t="shared" si="13"/>
        <v>61</v>
      </c>
      <c r="AP28">
        <f t="shared" si="13"/>
        <v>60</v>
      </c>
      <c r="AQ28">
        <f t="shared" si="13"/>
        <v>60</v>
      </c>
      <c r="AR28">
        <f t="shared" si="13"/>
        <v>60.5</v>
      </c>
      <c r="AS28">
        <f t="shared" si="13"/>
        <v>0</v>
      </c>
      <c r="AT28">
        <f t="shared" si="13"/>
        <v>0</v>
      </c>
      <c r="AU28">
        <f t="shared" si="13"/>
        <v>0</v>
      </c>
      <c r="AV28">
        <f t="shared" si="13"/>
        <v>0</v>
      </c>
      <c r="AW28">
        <f>SUM(AW2:AW25)</f>
        <v>174</v>
      </c>
      <c r="AX28">
        <f t="shared" ref="AX28:BC28" si="14">SUM(AX2:AX25)</f>
        <v>201</v>
      </c>
      <c r="AY28">
        <f t="shared" si="14"/>
        <v>196</v>
      </c>
      <c r="AZ28">
        <v>177</v>
      </c>
      <c r="BA28">
        <f t="shared" si="14"/>
        <v>0</v>
      </c>
      <c r="BB28">
        <f t="shared" si="14"/>
        <v>0</v>
      </c>
      <c r="BC28">
        <f t="shared" si="14"/>
        <v>0</v>
      </c>
      <c r="BD28">
        <v>15</v>
      </c>
      <c r="BE28">
        <v>14</v>
      </c>
      <c r="BF28">
        <v>15</v>
      </c>
      <c r="BG28">
        <v>14</v>
      </c>
      <c r="BH28">
        <v>15</v>
      </c>
      <c r="BJ28">
        <v>290</v>
      </c>
      <c r="BK28">
        <v>290</v>
      </c>
      <c r="BL28">
        <v>290</v>
      </c>
      <c r="BM28">
        <v>290</v>
      </c>
      <c r="BN28">
        <v>13</v>
      </c>
      <c r="BO28">
        <v>13</v>
      </c>
      <c r="BP28">
        <v>6</v>
      </c>
      <c r="BQ28">
        <v>7</v>
      </c>
      <c r="BR28">
        <v>13</v>
      </c>
    </row>
    <row r="29" spans="1:70" x14ac:dyDescent="0.25">
      <c r="T29">
        <v>7</v>
      </c>
      <c r="AD29">
        <v>6.5</v>
      </c>
      <c r="AE29">
        <v>7</v>
      </c>
      <c r="AF29">
        <v>7</v>
      </c>
      <c r="AG29">
        <v>6.5</v>
      </c>
      <c r="AH29">
        <v>7</v>
      </c>
      <c r="AI29">
        <v>7</v>
      </c>
      <c r="AM29">
        <f>SUM(AM2:AM25)</f>
        <v>157.5</v>
      </c>
      <c r="AN29">
        <f t="shared" ref="AN29:AV29" si="15">SUM(AN2:AN25)</f>
        <v>151</v>
      </c>
      <c r="AO29">
        <f t="shared" si="15"/>
        <v>162.5</v>
      </c>
      <c r="AP29">
        <f t="shared" si="15"/>
        <v>157.5</v>
      </c>
      <c r="AQ29">
        <f t="shared" si="15"/>
        <v>157.5</v>
      </c>
      <c r="AR29">
        <f t="shared" si="15"/>
        <v>161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v>290</v>
      </c>
      <c r="AX29">
        <v>290</v>
      </c>
      <c r="AY29">
        <v>290</v>
      </c>
      <c r="AZ29">
        <v>290</v>
      </c>
      <c r="BA29">
        <v>290</v>
      </c>
      <c r="BB29">
        <v>290</v>
      </c>
      <c r="BC29">
        <v>290</v>
      </c>
      <c r="BD29">
        <v>14</v>
      </c>
      <c r="BE29">
        <v>12</v>
      </c>
      <c r="BF29">
        <v>14</v>
      </c>
      <c r="BG29">
        <v>12</v>
      </c>
      <c r="BH29">
        <v>14</v>
      </c>
      <c r="BJ29">
        <f>BJ27/BJ28*100</f>
        <v>69.137931034482762</v>
      </c>
      <c r="BK29">
        <f t="shared" ref="BK29:BM29" si="16">BK27/BK28*100</f>
        <v>63.448275862068968</v>
      </c>
      <c r="BL29">
        <f t="shared" si="16"/>
        <v>68.965517241379317</v>
      </c>
      <c r="BM29">
        <f t="shared" si="16"/>
        <v>59.655172413793103</v>
      </c>
      <c r="BN29">
        <v>13</v>
      </c>
      <c r="BO29">
        <v>13</v>
      </c>
      <c r="BP29">
        <v>13</v>
      </c>
      <c r="BQ29">
        <v>6</v>
      </c>
      <c r="BR29">
        <v>14</v>
      </c>
    </row>
    <row r="30" spans="1:70" x14ac:dyDescent="0.25">
      <c r="BR30">
        <f>SUM(BR26:BR29)</f>
        <v>40.5</v>
      </c>
    </row>
    <row r="31" spans="1:70" x14ac:dyDescent="0.25">
      <c r="T31">
        <v>6.5</v>
      </c>
      <c r="AD31">
        <v>6</v>
      </c>
      <c r="AE31">
        <v>7</v>
      </c>
      <c r="AF31">
        <v>7</v>
      </c>
      <c r="AG31">
        <v>6</v>
      </c>
      <c r="AH31">
        <v>6.5</v>
      </c>
      <c r="AI31">
        <v>6.5</v>
      </c>
      <c r="AM31">
        <v>240</v>
      </c>
      <c r="AN31">
        <v>240</v>
      </c>
      <c r="AO31">
        <v>240</v>
      </c>
      <c r="AP31">
        <v>240</v>
      </c>
      <c r="AQ31">
        <v>240</v>
      </c>
      <c r="AR31">
        <v>240</v>
      </c>
      <c r="AS31">
        <v>240</v>
      </c>
      <c r="AT31">
        <v>240</v>
      </c>
      <c r="AU31">
        <v>240</v>
      </c>
      <c r="AV31">
        <v>240</v>
      </c>
      <c r="AW31">
        <f>AW28/AW29*100</f>
        <v>60</v>
      </c>
      <c r="AX31">
        <f t="shared" ref="AX31:BC31" si="17">AX28/AX29*100</f>
        <v>69.310344827586206</v>
      </c>
      <c r="AY31">
        <f t="shared" si="17"/>
        <v>67.58620689655173</v>
      </c>
      <c r="AZ31">
        <f t="shared" si="17"/>
        <v>61.03448275862069</v>
      </c>
      <c r="BA31">
        <f t="shared" si="17"/>
        <v>0</v>
      </c>
      <c r="BB31">
        <f t="shared" si="17"/>
        <v>0</v>
      </c>
      <c r="BC31">
        <f t="shared" si="17"/>
        <v>0</v>
      </c>
      <c r="BD31">
        <v>14</v>
      </c>
      <c r="BE31">
        <v>12</v>
      </c>
      <c r="BF31">
        <v>14</v>
      </c>
      <c r="BG31">
        <v>12</v>
      </c>
      <c r="BH31">
        <v>13</v>
      </c>
      <c r="BN31">
        <v>14</v>
      </c>
      <c r="BO31">
        <v>15</v>
      </c>
      <c r="BP31">
        <v>14</v>
      </c>
      <c r="BQ31">
        <v>7.5</v>
      </c>
      <c r="BR31">
        <f>SUM(BR2:BR29)</f>
        <v>229.5</v>
      </c>
    </row>
    <row r="32" spans="1:70" x14ac:dyDescent="0.25">
      <c r="BP32">
        <f>SUM(BP27:BP31)</f>
        <v>40</v>
      </c>
      <c r="BQ32">
        <v>6.5</v>
      </c>
      <c r="BR32">
        <v>360</v>
      </c>
    </row>
    <row r="33" spans="20:70" x14ac:dyDescent="0.25">
      <c r="BN33">
        <f>SUM(BN27:BN31)</f>
        <v>54</v>
      </c>
      <c r="BO33">
        <f>SUM(BO27:BO31)</f>
        <v>56</v>
      </c>
      <c r="BP33">
        <f>SUM(BP2:BP31)</f>
        <v>221</v>
      </c>
      <c r="BQ33">
        <v>14</v>
      </c>
      <c r="BR33">
        <f>BR31/BR32*100</f>
        <v>63.749999999999993</v>
      </c>
    </row>
    <row r="34" spans="20:70" x14ac:dyDescent="0.25">
      <c r="AD34">
        <f>SUM(AD19:AD31)</f>
        <v>59</v>
      </c>
      <c r="AE34">
        <f t="shared" ref="AE34:AL34" si="18">SUM(AE19:AE31)</f>
        <v>63.5</v>
      </c>
      <c r="AF34">
        <f t="shared" si="18"/>
        <v>65</v>
      </c>
      <c r="AG34">
        <f t="shared" si="18"/>
        <v>60.5</v>
      </c>
      <c r="AH34">
        <f t="shared" si="18"/>
        <v>61</v>
      </c>
      <c r="AI34">
        <f t="shared" si="18"/>
        <v>60.5</v>
      </c>
      <c r="AJ34">
        <f t="shared" si="18"/>
        <v>0</v>
      </c>
      <c r="AK34">
        <f t="shared" si="18"/>
        <v>0</v>
      </c>
      <c r="AL34">
        <f t="shared" si="18"/>
        <v>0</v>
      </c>
      <c r="AM34">
        <f>AM29/AM31*100</f>
        <v>65.625</v>
      </c>
      <c r="AN34">
        <f t="shared" ref="AN34:AV34" si="19">AN29/AN31*100</f>
        <v>62.916666666666664</v>
      </c>
      <c r="AO34">
        <f t="shared" si="19"/>
        <v>67.708333333333343</v>
      </c>
      <c r="AP34">
        <f t="shared" si="19"/>
        <v>65.625</v>
      </c>
      <c r="AQ34">
        <f t="shared" si="19"/>
        <v>65.625</v>
      </c>
      <c r="AR34">
        <f t="shared" si="19"/>
        <v>67.083333333333329</v>
      </c>
      <c r="AS34">
        <f t="shared" si="19"/>
        <v>0</v>
      </c>
      <c r="AT34">
        <f t="shared" si="19"/>
        <v>0</v>
      </c>
      <c r="AU34">
        <f t="shared" si="19"/>
        <v>0</v>
      </c>
      <c r="AV34">
        <f t="shared" si="19"/>
        <v>0</v>
      </c>
      <c r="AZ34">
        <v>2</v>
      </c>
      <c r="BD34">
        <v>15</v>
      </c>
      <c r="BE34">
        <v>13</v>
      </c>
      <c r="BF34">
        <v>14</v>
      </c>
      <c r="BG34">
        <v>13</v>
      </c>
      <c r="BH34">
        <v>15</v>
      </c>
      <c r="BN34">
        <f>SUM(BN2:BN31)</f>
        <v>221.5</v>
      </c>
      <c r="BO34">
        <f>SUM(BO2:BO31)</f>
        <v>227</v>
      </c>
      <c r="BP34">
        <v>340</v>
      </c>
      <c r="BQ34">
        <v>15</v>
      </c>
    </row>
    <row r="35" spans="20:70" x14ac:dyDescent="0.25">
      <c r="BQ35">
        <f>SUM(BQ31:BQ34)</f>
        <v>43</v>
      </c>
    </row>
    <row r="36" spans="20:70" x14ac:dyDescent="0.25">
      <c r="BD36">
        <f>SUM(BD28:BD34)</f>
        <v>58</v>
      </c>
      <c r="BE36">
        <f t="shared" ref="BE36:BI36" si="20">SUM(BE28:BE34)</f>
        <v>51</v>
      </c>
      <c r="BF36">
        <f t="shared" si="20"/>
        <v>57</v>
      </c>
      <c r="BG36">
        <f t="shared" si="20"/>
        <v>51</v>
      </c>
      <c r="BH36">
        <f t="shared" si="20"/>
        <v>57</v>
      </c>
      <c r="BI36">
        <f t="shared" si="20"/>
        <v>0</v>
      </c>
      <c r="BN36">
        <v>340</v>
      </c>
      <c r="BO36">
        <v>340</v>
      </c>
      <c r="BP36">
        <f>BP33/BP34*100</f>
        <v>65</v>
      </c>
      <c r="BQ36">
        <f>SUM(BQ2:BQ34)</f>
        <v>241</v>
      </c>
    </row>
    <row r="37" spans="20:70" x14ac:dyDescent="0.25">
      <c r="T37">
        <v>6</v>
      </c>
      <c r="AD37">
        <f>SUM(AD2:AD31)</f>
        <v>172</v>
      </c>
      <c r="AE37">
        <f t="shared" ref="AE37:AL37" si="21">SUM(AE2:AE31)</f>
        <v>184</v>
      </c>
      <c r="AF37">
        <f t="shared" si="21"/>
        <v>187</v>
      </c>
      <c r="AG37">
        <f t="shared" si="21"/>
        <v>174.5</v>
      </c>
      <c r="AH37">
        <f t="shared" si="21"/>
        <v>177</v>
      </c>
      <c r="AI37">
        <f t="shared" si="21"/>
        <v>181.5</v>
      </c>
      <c r="AJ37">
        <f t="shared" si="21"/>
        <v>0</v>
      </c>
      <c r="AK37">
        <f t="shared" si="21"/>
        <v>0</v>
      </c>
      <c r="AL37">
        <f t="shared" si="21"/>
        <v>0</v>
      </c>
      <c r="BD37">
        <f>SUM(BD2:BD34)</f>
        <v>242</v>
      </c>
      <c r="BE37">
        <f t="shared" ref="BE37:BI37" si="22">SUM(BE2:BE34)</f>
        <v>203</v>
      </c>
      <c r="BF37">
        <f t="shared" si="22"/>
        <v>226</v>
      </c>
      <c r="BG37">
        <f t="shared" si="22"/>
        <v>211.4</v>
      </c>
      <c r="BH37">
        <f t="shared" si="22"/>
        <v>239.5</v>
      </c>
      <c r="BI37">
        <f t="shared" si="22"/>
        <v>0</v>
      </c>
      <c r="BN37">
        <f>BN34/BN36*100</f>
        <v>65.14705882352942</v>
      </c>
      <c r="BO37">
        <f>BO34/BO36*100</f>
        <v>66.764705882352942</v>
      </c>
      <c r="BQ37">
        <v>370</v>
      </c>
    </row>
    <row r="38" spans="20:70" x14ac:dyDescent="0.25">
      <c r="T38">
        <f>SUM(T2:T37)</f>
        <v>164</v>
      </c>
      <c r="AD38">
        <v>270</v>
      </c>
      <c r="AE38">
        <v>270</v>
      </c>
      <c r="AF38">
        <v>270</v>
      </c>
      <c r="AG38">
        <v>270</v>
      </c>
      <c r="AH38">
        <v>270</v>
      </c>
      <c r="AI38">
        <v>270</v>
      </c>
      <c r="AJ38">
        <v>270</v>
      </c>
      <c r="AK38">
        <v>270</v>
      </c>
      <c r="AL38">
        <v>270</v>
      </c>
      <c r="BD38">
        <v>340</v>
      </c>
      <c r="BE38">
        <v>340</v>
      </c>
      <c r="BF38">
        <v>340</v>
      </c>
      <c r="BG38">
        <v>340</v>
      </c>
      <c r="BH38">
        <v>340</v>
      </c>
      <c r="BI38">
        <v>340</v>
      </c>
      <c r="BQ38">
        <f>BQ36/BQ37*100</f>
        <v>65.13513513513513</v>
      </c>
    </row>
    <row r="39" spans="20:70" x14ac:dyDescent="0.25">
      <c r="T39">
        <v>260</v>
      </c>
      <c r="AD39">
        <f>AD37/AD38*100</f>
        <v>63.703703703703709</v>
      </c>
      <c r="AE39">
        <f t="shared" ref="AE39:AL39" si="23">AE37/AE38*100</f>
        <v>68.148148148148152</v>
      </c>
      <c r="AF39">
        <f t="shared" si="23"/>
        <v>69.259259259259252</v>
      </c>
      <c r="AG39">
        <f t="shared" si="23"/>
        <v>64.629629629629619</v>
      </c>
      <c r="AH39">
        <f t="shared" si="23"/>
        <v>65.555555555555557</v>
      </c>
      <c r="AI39">
        <f t="shared" si="23"/>
        <v>67.222222222222229</v>
      </c>
      <c r="AJ39">
        <f t="shared" si="23"/>
        <v>0</v>
      </c>
      <c r="AK39">
        <f t="shared" si="23"/>
        <v>0</v>
      </c>
      <c r="AL39">
        <f t="shared" si="23"/>
        <v>0</v>
      </c>
      <c r="BD39">
        <f>BD37/BD38*100</f>
        <v>71.17647058823529</v>
      </c>
      <c r="BE39">
        <f t="shared" ref="BE39:BI39" si="24">BE37/BE38*100</f>
        <v>59.705882352941174</v>
      </c>
      <c r="BF39">
        <f t="shared" si="24"/>
        <v>66.470588235294116</v>
      </c>
      <c r="BG39">
        <f t="shared" si="24"/>
        <v>62.176470588235297</v>
      </c>
      <c r="BH39">
        <f t="shared" si="24"/>
        <v>70.441176470588246</v>
      </c>
      <c r="BI39">
        <f t="shared" si="24"/>
        <v>0</v>
      </c>
    </row>
    <row r="40" spans="20:70" x14ac:dyDescent="0.25">
      <c r="T40">
        <f>T38/T39*100</f>
        <v>63.076923076923073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Dressa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2016-06-04T10:29:58Z</cp:lastPrinted>
  <dcterms:created xsi:type="dcterms:W3CDTF">2016-06-03T13:06:05Z</dcterms:created>
  <dcterms:modified xsi:type="dcterms:W3CDTF">2016-06-04T17:41:24Z</dcterms:modified>
</cp:coreProperties>
</file>