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D at Beaver Hall 29th July 201" sheetId="1" r:id="rId1"/>
    <sheet name="Sheet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AR32" i="4" l="1"/>
  <c r="AO22" i="4"/>
  <c r="AO24" i="4"/>
  <c r="AQ22" i="4"/>
  <c r="AQ24" i="4" s="1"/>
  <c r="AP22" i="4"/>
  <c r="AP24" i="4"/>
  <c r="AN22" i="4"/>
  <c r="AN24" i="4" s="1"/>
  <c r="AI18" i="4"/>
  <c r="AI20" i="4"/>
  <c r="AK22" i="4"/>
  <c r="AK24" i="4" s="1"/>
  <c r="AL22" i="4"/>
  <c r="AL24" i="4" s="1"/>
  <c r="AM22" i="4"/>
  <c r="AM24" i="4"/>
  <c r="H84" i="1"/>
  <c r="H83" i="1"/>
  <c r="H82" i="1"/>
  <c r="H64" i="1"/>
  <c r="H63" i="1"/>
  <c r="H62" i="1"/>
  <c r="H79" i="1"/>
  <c r="H78" i="1"/>
  <c r="H77" i="1"/>
  <c r="H76" i="1"/>
  <c r="H75" i="1"/>
  <c r="H74" i="1"/>
  <c r="H73" i="1"/>
  <c r="H72" i="1"/>
  <c r="H35" i="1"/>
  <c r="H34" i="1"/>
  <c r="H33" i="1"/>
  <c r="H32" i="1"/>
  <c r="H29" i="1"/>
  <c r="H28" i="1"/>
  <c r="H27" i="1"/>
  <c r="H24" i="1"/>
  <c r="H23" i="1"/>
  <c r="H22" i="1"/>
  <c r="H21" i="1"/>
  <c r="H20" i="1"/>
  <c r="H17" i="1"/>
  <c r="H16" i="1"/>
  <c r="H15" i="1"/>
  <c r="H14" i="1"/>
  <c r="H13" i="1"/>
  <c r="AJ24" i="4"/>
  <c r="AJ22" i="4"/>
  <c r="AE18" i="4"/>
  <c r="AF18" i="4"/>
  <c r="AG18" i="4"/>
  <c r="AH18" i="4"/>
  <c r="AE20" i="4"/>
  <c r="AF20" i="4"/>
  <c r="AG20" i="4"/>
  <c r="AH20" i="4"/>
  <c r="AD20" i="4"/>
  <c r="AD18" i="4"/>
  <c r="AB25" i="4"/>
  <c r="AB23" i="4"/>
  <c r="AA27" i="4"/>
  <c r="AA25" i="4"/>
  <c r="X19" i="4"/>
  <c r="Y19" i="4"/>
  <c r="Z19" i="4"/>
  <c r="W19" i="4"/>
  <c r="X22" i="4"/>
  <c r="Y20" i="4"/>
  <c r="Y22" i="4" s="1"/>
  <c r="Z20" i="4"/>
  <c r="Z22" i="4"/>
  <c r="W22" i="4"/>
  <c r="W20" i="4"/>
  <c r="T24" i="4"/>
  <c r="U24" i="4"/>
  <c r="V24" i="4"/>
  <c r="S24" i="4"/>
  <c r="T25" i="4"/>
  <c r="T27" i="4" s="1"/>
  <c r="U25" i="4"/>
  <c r="U27" i="4" s="1"/>
  <c r="V25" i="4"/>
  <c r="V27" i="4"/>
  <c r="S27" i="4"/>
  <c r="S25" i="4"/>
  <c r="Q20" i="4"/>
  <c r="R20" i="4"/>
  <c r="P20" i="4"/>
  <c r="Q21" i="4"/>
  <c r="Q23" i="4" s="1"/>
  <c r="R21" i="4"/>
  <c r="R23" i="4" s="1"/>
  <c r="P23" i="4"/>
  <c r="P21" i="4"/>
  <c r="AH22" i="2"/>
  <c r="AI22" i="2"/>
  <c r="AJ22" i="2"/>
  <c r="AK22" i="2"/>
  <c r="AL22" i="2"/>
  <c r="AM22" i="2"/>
  <c r="AN22" i="2"/>
  <c r="AO22" i="2"/>
  <c r="AH23" i="2"/>
  <c r="AI23" i="2"/>
  <c r="AJ23" i="2"/>
  <c r="AK23" i="2"/>
  <c r="AL23" i="2"/>
  <c r="AM23" i="2"/>
  <c r="AN23" i="2"/>
  <c r="AO23" i="2"/>
  <c r="AH25" i="2"/>
  <c r="AI25" i="2"/>
  <c r="AJ25" i="2"/>
  <c r="AK25" i="2"/>
  <c r="AL25" i="2"/>
  <c r="AM25" i="2"/>
  <c r="AN25" i="2"/>
  <c r="AO25" i="2"/>
  <c r="O26" i="4"/>
  <c r="N26" i="4"/>
  <c r="O27" i="4"/>
  <c r="O29" i="4" s="1"/>
  <c r="N29" i="4"/>
  <c r="N27" i="4"/>
  <c r="AD22" i="2"/>
  <c r="AE22" i="2"/>
  <c r="AF22" i="2"/>
  <c r="AG22" i="2"/>
  <c r="AC22" i="2"/>
  <c r="AC23" i="2"/>
  <c r="AC25" i="2" s="1"/>
  <c r="AD23" i="2"/>
  <c r="AE23" i="2"/>
  <c r="AE25" i="2" s="1"/>
  <c r="AF23" i="2"/>
  <c r="AG23" i="2"/>
  <c r="AG25" i="2" s="1"/>
  <c r="AD25" i="2"/>
  <c r="AF25" i="2"/>
  <c r="V22" i="2"/>
  <c r="W22" i="2"/>
  <c r="X22" i="2"/>
  <c r="Y22" i="2"/>
  <c r="Z22" i="2"/>
  <c r="AA22" i="2"/>
  <c r="AB22" i="2"/>
  <c r="U22" i="2"/>
  <c r="V23" i="2"/>
  <c r="V25" i="2" s="1"/>
  <c r="W25" i="2"/>
  <c r="X23" i="2"/>
  <c r="X25" i="2" s="1"/>
  <c r="Y25" i="2"/>
  <c r="Z25" i="2"/>
  <c r="AA23" i="2"/>
  <c r="AA25" i="2" s="1"/>
  <c r="AB23" i="2"/>
  <c r="AB25" i="2" s="1"/>
  <c r="U25" i="2"/>
  <c r="U23" i="2"/>
  <c r="M21" i="4" l="1"/>
  <c r="M25" i="4"/>
  <c r="M22" i="4"/>
  <c r="S19" i="2"/>
  <c r="T19" i="2"/>
  <c r="R19" i="2"/>
  <c r="S20" i="2"/>
  <c r="S23" i="2" s="1"/>
  <c r="T20" i="2"/>
  <c r="T23" i="2"/>
  <c r="R23" i="2"/>
  <c r="R20" i="2"/>
  <c r="P15" i="2"/>
  <c r="Q15" i="2"/>
  <c r="O15" i="2"/>
  <c r="P16" i="2"/>
  <c r="P18" i="2" s="1"/>
  <c r="Q16" i="2"/>
  <c r="Q18" i="2" s="1"/>
  <c r="O18" i="2"/>
  <c r="O16" i="2"/>
  <c r="K34" i="2" l="1"/>
  <c r="L34" i="2"/>
  <c r="M34" i="2"/>
  <c r="N34" i="2"/>
  <c r="J34" i="2"/>
  <c r="K37" i="2"/>
  <c r="L35" i="2"/>
  <c r="L37" i="2" s="1"/>
  <c r="M35" i="2"/>
  <c r="N35" i="2"/>
  <c r="M37" i="2"/>
  <c r="N37" i="2"/>
  <c r="J37" i="2"/>
  <c r="J35" i="2"/>
  <c r="H25" i="4"/>
  <c r="I25" i="4"/>
  <c r="J25" i="4"/>
  <c r="K25" i="4"/>
  <c r="L25" i="4"/>
  <c r="G25" i="4"/>
  <c r="H27" i="4"/>
  <c r="H29" i="4" s="1"/>
  <c r="I27" i="4"/>
  <c r="I29" i="4" s="1"/>
  <c r="J27" i="4"/>
  <c r="J29" i="4" s="1"/>
  <c r="K27" i="4"/>
  <c r="K29" i="4" s="1"/>
  <c r="L27" i="4"/>
  <c r="L29" i="4"/>
  <c r="G29" i="4"/>
  <c r="G27" i="4"/>
  <c r="H31" i="2"/>
  <c r="I31" i="2"/>
  <c r="G31" i="2"/>
  <c r="H35" i="2"/>
  <c r="I32" i="2"/>
  <c r="I35" i="2" s="1"/>
  <c r="G35" i="2"/>
  <c r="G32" i="2"/>
  <c r="B31" i="4"/>
  <c r="C31" i="4"/>
  <c r="D31" i="4"/>
  <c r="E31" i="4"/>
  <c r="F31" i="4"/>
  <c r="A31" i="4"/>
  <c r="B32" i="4"/>
  <c r="C32" i="4"/>
  <c r="D32" i="4"/>
  <c r="E32" i="4"/>
  <c r="B34" i="4"/>
  <c r="C34" i="4"/>
  <c r="D34" i="4"/>
  <c r="E34" i="4"/>
  <c r="A34" i="4"/>
  <c r="H8" i="1"/>
  <c r="H5" i="1"/>
  <c r="H10" i="1"/>
  <c r="H9" i="1"/>
  <c r="H4" i="1"/>
  <c r="B25" i="2"/>
  <c r="C25" i="2"/>
  <c r="D25" i="2"/>
  <c r="E25" i="2"/>
  <c r="A25" i="2"/>
  <c r="B28" i="2"/>
  <c r="C26" i="2"/>
  <c r="C28" i="2" s="1"/>
  <c r="D26" i="2"/>
  <c r="D28" i="2" s="1"/>
  <c r="E26" i="2"/>
  <c r="E28" i="2" s="1"/>
  <c r="F26" i="2"/>
  <c r="F28" i="2"/>
  <c r="A28" i="2"/>
  <c r="A26" i="2"/>
</calcChain>
</file>

<file path=xl/sharedStrings.xml><?xml version="1.0" encoding="utf-8"?>
<sst xmlns="http://schemas.openxmlformats.org/spreadsheetml/2006/main" count="229" uniqueCount="126">
  <si>
    <t>Horse</t>
  </si>
  <si>
    <t>Mrs rebecca farrer</t>
  </si>
  <si>
    <t>Leonardo VI</t>
  </si>
  <si>
    <t>Miss Charlotte McCracken</t>
  </si>
  <si>
    <t>Richmondlea Ivanhoe</t>
  </si>
  <si>
    <t>Mrs jane allen</t>
  </si>
  <si>
    <t>Zapus</t>
  </si>
  <si>
    <t>Ms Hazel Coombs</t>
  </si>
  <si>
    <t>CDS Oreo Jazz</t>
  </si>
  <si>
    <t>Mrs Lisa Harrison</t>
  </si>
  <si>
    <t>Stonebridge Oliver</t>
  </si>
  <si>
    <t>Miss Kerri Ardern</t>
  </si>
  <si>
    <t>Halyard</t>
  </si>
  <si>
    <t>Miss Georgia Ivens</t>
  </si>
  <si>
    <t>Huttons Ambo Gemini</t>
  </si>
  <si>
    <t>byrd</t>
  </si>
  <si>
    <t>Ms Kate Robinson</t>
  </si>
  <si>
    <t>Chester 1</t>
  </si>
  <si>
    <t>NP</t>
  </si>
  <si>
    <t xml:space="preserve">Miss Suzanne  Rowland </t>
  </si>
  <si>
    <t xml:space="preserve">Fagwr Casey </t>
  </si>
  <si>
    <t xml:space="preserve">Miss lewene  Ennett </t>
  </si>
  <si>
    <t>pentrefelin sorento</t>
  </si>
  <si>
    <t>Ms Amanda Iceton</t>
  </si>
  <si>
    <t>Gigi II</t>
  </si>
  <si>
    <t>Mrs Melinda Letts</t>
  </si>
  <si>
    <t>Newtown butler</t>
  </si>
  <si>
    <t>Mrs Claudia Shelbourn</t>
  </si>
  <si>
    <t>Contessa VIII</t>
  </si>
  <si>
    <t>Ms D Harris</t>
  </si>
  <si>
    <t>Casablanca</t>
  </si>
  <si>
    <t>Ms Lucy Hooper</t>
  </si>
  <si>
    <t xml:space="preserve">Menai The Magician </t>
  </si>
  <si>
    <t xml:space="preserve">B </t>
  </si>
  <si>
    <t>N27</t>
  </si>
  <si>
    <t>N34Q</t>
  </si>
  <si>
    <t>P13Q</t>
  </si>
  <si>
    <t>P14Q</t>
  </si>
  <si>
    <t>E40</t>
  </si>
  <si>
    <t>E53Q</t>
  </si>
  <si>
    <t>FSNQ</t>
  </si>
  <si>
    <t>My Quest Prelim 14</t>
  </si>
  <si>
    <t>Bernwode Bugatti</t>
  </si>
  <si>
    <t>Miss Emily  Bailey</t>
  </si>
  <si>
    <t>Connie</t>
  </si>
  <si>
    <t>Miss Madelaine Edmondson</t>
  </si>
  <si>
    <t>Elmhurst Mail</t>
  </si>
  <si>
    <t>Miss Gabbie  Dexter</t>
  </si>
  <si>
    <t>Holyoake River Phoenix</t>
  </si>
  <si>
    <t>Miss lauren geraghty</t>
  </si>
  <si>
    <t>Wee Tom</t>
  </si>
  <si>
    <t>Mr Richard Neale</t>
  </si>
  <si>
    <t>Rocky</t>
  </si>
  <si>
    <t>Ms Emma Ranger</t>
  </si>
  <si>
    <t>TQ Intro c</t>
  </si>
  <si>
    <t>Raebeg Champ</t>
  </si>
  <si>
    <t>Mr J Allwright</t>
  </si>
  <si>
    <t xml:space="preserve">  </t>
  </si>
  <si>
    <t>TQ P13</t>
  </si>
  <si>
    <t>ALICE</t>
  </si>
  <si>
    <t>Mrs ALLY TURNER</t>
  </si>
  <si>
    <t>Nora</t>
  </si>
  <si>
    <t>Mrs Heather Keltie</t>
  </si>
  <si>
    <t>Gortfada Star</t>
  </si>
  <si>
    <t>Ms J Hayward</t>
  </si>
  <si>
    <t>Valentine Iwain</t>
  </si>
  <si>
    <t>Ms N Bancroft</t>
  </si>
  <si>
    <t>TQ N24</t>
  </si>
  <si>
    <t>Carrwood Goldleaf</t>
  </si>
  <si>
    <t>Miss Hannah Bailey</t>
  </si>
  <si>
    <t>Bentley</t>
  </si>
  <si>
    <t>Ms Ruth Holland_Jones</t>
  </si>
  <si>
    <t>MQ Intro B</t>
  </si>
  <si>
    <t>Gold Dust</t>
  </si>
  <si>
    <t>Mrs Eleanor Bunce</t>
  </si>
  <si>
    <t>Intro</t>
  </si>
  <si>
    <t>Henry</t>
  </si>
  <si>
    <t>Mrs Tina Harvey</t>
  </si>
  <si>
    <t>Ms Tina Harvey</t>
  </si>
  <si>
    <t>C</t>
  </si>
  <si>
    <t>B</t>
  </si>
  <si>
    <t>Green Horse</t>
  </si>
  <si>
    <t xml:space="preserve">trellech oberon </t>
  </si>
  <si>
    <t>Ms lidia parker</t>
  </si>
  <si>
    <t>Prelim</t>
  </si>
  <si>
    <t>Flash</t>
  </si>
  <si>
    <t>Ms Janet Shaw</t>
  </si>
  <si>
    <t>P7</t>
  </si>
  <si>
    <t>Rosehall Mr Nixon</t>
  </si>
  <si>
    <t>Miss Clare Jackson</t>
  </si>
  <si>
    <t>p7</t>
  </si>
  <si>
    <t>Slygo miss cruise</t>
  </si>
  <si>
    <t>Miss Vicki Ardern</t>
  </si>
  <si>
    <t>P14</t>
  </si>
  <si>
    <t>Novice</t>
  </si>
  <si>
    <t>Magic</t>
  </si>
  <si>
    <t xml:space="preserve">Miss Emily O'Brien </t>
  </si>
  <si>
    <t>Jessops Rising Star</t>
  </si>
  <si>
    <t>Ms Ray Underwood</t>
  </si>
  <si>
    <t>N34</t>
  </si>
  <si>
    <t>Lux</t>
  </si>
  <si>
    <t>Mrs Kath Grundy</t>
  </si>
  <si>
    <t>N28 NP</t>
  </si>
  <si>
    <t>Elem</t>
  </si>
  <si>
    <t>E42</t>
  </si>
  <si>
    <t>Jack</t>
  </si>
  <si>
    <t>E Parkinson</t>
  </si>
  <si>
    <t>N28</t>
  </si>
  <si>
    <t>P2</t>
  </si>
  <si>
    <t>FSEQ</t>
  </si>
  <si>
    <t>MQ N 30</t>
  </si>
  <si>
    <t>Fluff McDuff</t>
  </si>
  <si>
    <t>S Wood</t>
  </si>
  <si>
    <t>S</t>
  </si>
  <si>
    <t xml:space="preserve">S </t>
  </si>
  <si>
    <t>Infanta Isabella</t>
  </si>
  <si>
    <t>J Riley</t>
  </si>
  <si>
    <t>Tophat Strider</t>
  </si>
  <si>
    <t>S Egerton</t>
  </si>
  <si>
    <t>P12</t>
  </si>
  <si>
    <t>VICKY</t>
  </si>
  <si>
    <t>LILY</t>
  </si>
  <si>
    <t>LIZ</t>
  </si>
  <si>
    <t>TRACEY</t>
  </si>
  <si>
    <t>SALLY</t>
  </si>
  <si>
    <t>MICHELLE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</si>
</sst>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8" fillId="34" borderId="0" xfId="0" applyFont="1" applyFill="1"/>
    <xf numFmtId="18" fontId="19" fillId="34" borderId="10" xfId="0" applyNumberFormat="1" applyFont="1" applyFill="1" applyBorder="1"/>
    <xf numFmtId="0" fontId="18" fillId="34" borderId="10" xfId="0" applyFont="1" applyFill="1" applyBorder="1"/>
    <xf numFmtId="0" fontId="19" fillId="34" borderId="10" xfId="0" applyFont="1" applyFill="1" applyBorder="1"/>
    <xf numFmtId="0" fontId="19" fillId="34" borderId="10" xfId="0" applyNumberFormat="1" applyFont="1" applyFill="1" applyBorder="1"/>
    <xf numFmtId="0" fontId="20" fillId="34" borderId="10" xfId="0" applyFont="1" applyFill="1" applyBorder="1"/>
    <xf numFmtId="0" fontId="20" fillId="34" borderId="10" xfId="0" applyNumberFormat="1" applyFont="1" applyFill="1" applyBorder="1"/>
    <xf numFmtId="18" fontId="18" fillId="34" borderId="10" xfId="0" applyNumberFormat="1" applyFont="1" applyFill="1" applyBorder="1"/>
    <xf numFmtId="0" fontId="18" fillId="34" borderId="10" xfId="0" applyNumberFormat="1" applyFont="1" applyFill="1" applyBorder="1"/>
    <xf numFmtId="2" fontId="18" fillId="34" borderId="10" xfId="0" applyNumberFormat="1" applyFont="1" applyFill="1" applyBorder="1"/>
    <xf numFmtId="0" fontId="18" fillId="34" borderId="11" xfId="0" applyFont="1" applyFill="1" applyBorder="1"/>
    <xf numFmtId="0" fontId="18" fillId="0" borderId="10" xfId="0" applyFont="1" applyBorder="1"/>
    <xf numFmtId="20" fontId="0" fillId="0" borderId="10" xfId="0" applyNumberFormat="1" applyBorder="1"/>
    <xf numFmtId="0" fontId="21" fillId="0" borderId="10" xfId="0" applyFont="1" applyBorder="1"/>
    <xf numFmtId="0" fontId="18" fillId="33" borderId="0" xfId="0" applyFont="1" applyFill="1"/>
    <xf numFmtId="18" fontId="18" fillId="33" borderId="10" xfId="0" applyNumberFormat="1" applyFont="1" applyFill="1" applyBorder="1"/>
    <xf numFmtId="0" fontId="18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L97" sqref="L97"/>
    </sheetView>
  </sheetViews>
  <sheetFormatPr defaultRowHeight="15" x14ac:dyDescent="0.25"/>
  <cols>
    <col min="1" max="1" width="7.28515625" style="3" bestFit="1" customWidth="1"/>
    <col min="2" max="2" width="2.7109375" style="3" bestFit="1" customWidth="1"/>
    <col min="3" max="3" width="16.85546875" style="3" bestFit="1" customWidth="1"/>
    <col min="4" max="4" width="20.140625" style="3" bestFit="1" customWidth="1"/>
    <col min="5" max="5" width="4" style="3" bestFit="1" customWidth="1"/>
    <col min="6" max="6" width="5" style="3" customWidth="1"/>
    <col min="7" max="7" width="4" style="3" customWidth="1"/>
    <col min="8" max="8" width="5.7109375" style="3" customWidth="1"/>
    <col min="9" max="9" width="2" style="3" bestFit="1" customWidth="1"/>
  </cols>
  <sheetData>
    <row r="1" spans="1:9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4" t="s">
        <v>36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7"/>
      <c r="B3" s="5"/>
      <c r="C3" s="5"/>
      <c r="D3" s="5"/>
      <c r="E3" s="5"/>
      <c r="F3" s="5"/>
      <c r="G3" s="5"/>
      <c r="H3" s="5"/>
      <c r="I3" s="5"/>
    </row>
    <row r="4" spans="1:9" x14ac:dyDescent="0.25">
      <c r="A4" s="9"/>
      <c r="B4" s="5">
        <v>25</v>
      </c>
      <c r="C4" s="5" t="s">
        <v>14</v>
      </c>
      <c r="D4" s="5" t="s">
        <v>13</v>
      </c>
      <c r="E4" s="5" t="s">
        <v>80</v>
      </c>
      <c r="F4" s="5">
        <v>179.5</v>
      </c>
      <c r="G4" s="5">
        <v>70</v>
      </c>
      <c r="H4" s="5">
        <f>F4/260*100</f>
        <v>69.038461538461533</v>
      </c>
      <c r="I4" s="5"/>
    </row>
    <row r="5" spans="1:9" x14ac:dyDescent="0.25">
      <c r="A5" s="10"/>
      <c r="B5" s="5">
        <v>29</v>
      </c>
      <c r="C5" s="5" t="s">
        <v>17</v>
      </c>
      <c r="D5" s="5" t="s">
        <v>16</v>
      </c>
      <c r="E5" s="5" t="s">
        <v>113</v>
      </c>
      <c r="F5" s="5">
        <v>173</v>
      </c>
      <c r="G5" s="5">
        <v>68</v>
      </c>
      <c r="H5" s="5">
        <f t="shared" ref="H5" si="0">F5/260*100</f>
        <v>66.538461538461533</v>
      </c>
      <c r="I5" s="5"/>
    </row>
    <row r="6" spans="1:9" x14ac:dyDescent="0.25">
      <c r="A6" s="18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4" t="s">
        <v>37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10"/>
      <c r="B8" s="5">
        <v>9</v>
      </c>
      <c r="C8" s="3" t="s">
        <v>115</v>
      </c>
      <c r="D8" s="5" t="s">
        <v>116</v>
      </c>
      <c r="E8" s="5" t="s">
        <v>113</v>
      </c>
      <c r="F8" s="5">
        <v>177</v>
      </c>
      <c r="G8" s="5">
        <v>68</v>
      </c>
      <c r="H8" s="5">
        <f>F8/260*100</f>
        <v>68.07692307692308</v>
      </c>
      <c r="I8" s="5">
        <v>1</v>
      </c>
    </row>
    <row r="9" spans="1:9" x14ac:dyDescent="0.25">
      <c r="A9" s="10"/>
      <c r="B9" s="5">
        <v>29</v>
      </c>
      <c r="C9" s="5" t="s">
        <v>17</v>
      </c>
      <c r="D9" s="5" t="s">
        <v>16</v>
      </c>
      <c r="E9" s="5" t="s">
        <v>113</v>
      </c>
      <c r="F9" s="5">
        <v>169.5</v>
      </c>
      <c r="G9" s="5">
        <v>68</v>
      </c>
      <c r="H9" s="5">
        <f>F9/260*100</f>
        <v>65.192307692307693</v>
      </c>
      <c r="I9" s="5">
        <v>2</v>
      </c>
    </row>
    <row r="10" spans="1:9" x14ac:dyDescent="0.25">
      <c r="A10" s="10"/>
      <c r="B10" s="5">
        <v>20</v>
      </c>
      <c r="C10" s="5" t="s">
        <v>20</v>
      </c>
      <c r="D10" s="5" t="s">
        <v>19</v>
      </c>
      <c r="E10" s="5" t="s">
        <v>80</v>
      </c>
      <c r="F10" s="5">
        <v>167</v>
      </c>
      <c r="G10" s="5">
        <v>66</v>
      </c>
      <c r="H10" s="5">
        <f>F10/260*100</f>
        <v>64.230769230769241</v>
      </c>
      <c r="I10" s="5">
        <v>1</v>
      </c>
    </row>
    <row r="11" spans="1:9" x14ac:dyDescent="0.25">
      <c r="A11" s="18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6" t="s">
        <v>34</v>
      </c>
      <c r="B12" s="5"/>
      <c r="C12" s="5"/>
      <c r="D12" s="5"/>
      <c r="E12" s="5"/>
      <c r="F12" s="5"/>
      <c r="G12" s="5"/>
      <c r="H12" s="14"/>
      <c r="I12" s="14"/>
    </row>
    <row r="13" spans="1:9" x14ac:dyDescent="0.25">
      <c r="A13" s="8"/>
      <c r="B13" s="5">
        <v>10</v>
      </c>
      <c r="C13" s="5" t="s">
        <v>111</v>
      </c>
      <c r="D13" s="5" t="s">
        <v>112</v>
      </c>
      <c r="E13" s="5" t="s">
        <v>114</v>
      </c>
      <c r="F13" s="5">
        <v>203</v>
      </c>
      <c r="G13" s="5">
        <v>58</v>
      </c>
      <c r="H13" s="14">
        <f>F13/280*100</f>
        <v>72.5</v>
      </c>
      <c r="I13" s="14">
        <v>1</v>
      </c>
    </row>
    <row r="14" spans="1:9" x14ac:dyDescent="0.25">
      <c r="A14" s="8"/>
      <c r="B14" s="5">
        <v>15</v>
      </c>
      <c r="C14" s="5" t="s">
        <v>2</v>
      </c>
      <c r="D14" s="5" t="s">
        <v>1</v>
      </c>
      <c r="E14" s="5" t="s">
        <v>114</v>
      </c>
      <c r="F14" s="5">
        <v>199</v>
      </c>
      <c r="G14" s="5">
        <v>57</v>
      </c>
      <c r="H14" s="14">
        <f>F14/280*100</f>
        <v>71.071428571428569</v>
      </c>
      <c r="I14" s="14">
        <v>2</v>
      </c>
    </row>
    <row r="15" spans="1:9" x14ac:dyDescent="0.25">
      <c r="A15" s="9"/>
      <c r="B15" s="5">
        <v>23</v>
      </c>
      <c r="C15" s="5" t="s">
        <v>4</v>
      </c>
      <c r="D15" s="5" t="s">
        <v>3</v>
      </c>
      <c r="E15" s="5" t="s">
        <v>80</v>
      </c>
      <c r="F15" s="5">
        <v>192</v>
      </c>
      <c r="G15" s="5">
        <v>56</v>
      </c>
      <c r="H15" s="14">
        <f>F15/280*100</f>
        <v>68.571428571428569</v>
      </c>
      <c r="I15" s="14">
        <v>1</v>
      </c>
    </row>
    <row r="16" spans="1:9" x14ac:dyDescent="0.25">
      <c r="A16" s="10"/>
      <c r="B16" s="5">
        <v>21</v>
      </c>
      <c r="C16" s="5" t="s">
        <v>6</v>
      </c>
      <c r="D16" s="5" t="s">
        <v>5</v>
      </c>
      <c r="E16" s="5" t="s">
        <v>80</v>
      </c>
      <c r="F16" s="5">
        <v>187.5</v>
      </c>
      <c r="G16" s="5">
        <v>54</v>
      </c>
      <c r="H16" s="14">
        <f>F16/280*100</f>
        <v>66.964285714285708</v>
      </c>
      <c r="I16" s="14">
        <v>2</v>
      </c>
    </row>
    <row r="17" spans="1:9" x14ac:dyDescent="0.25">
      <c r="A17" s="10"/>
      <c r="B17" s="5">
        <v>9</v>
      </c>
      <c r="C17" s="3" t="s">
        <v>115</v>
      </c>
      <c r="D17" s="5" t="s">
        <v>116</v>
      </c>
      <c r="E17" s="5" t="s">
        <v>113</v>
      </c>
      <c r="F17" s="5">
        <v>181</v>
      </c>
      <c r="G17" s="5">
        <v>52</v>
      </c>
      <c r="H17" s="14">
        <f>F17/280*100</f>
        <v>64.642857142857153</v>
      </c>
      <c r="I17" s="14">
        <v>3</v>
      </c>
    </row>
    <row r="18" spans="1:9" x14ac:dyDescent="0.25">
      <c r="A18" s="18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4" t="s">
        <v>35</v>
      </c>
      <c r="B19" s="5"/>
      <c r="C19" s="5"/>
      <c r="D19" s="5"/>
      <c r="E19" s="5"/>
      <c r="F19" s="5"/>
      <c r="G19" s="5"/>
      <c r="H19" s="14"/>
      <c r="I19" s="14"/>
    </row>
    <row r="20" spans="1:9" x14ac:dyDescent="0.25">
      <c r="A20" s="10"/>
      <c r="B20" s="5">
        <v>19</v>
      </c>
      <c r="C20" s="5" t="s">
        <v>10</v>
      </c>
      <c r="D20" s="5" t="s">
        <v>9</v>
      </c>
      <c r="E20" s="5" t="s">
        <v>80</v>
      </c>
      <c r="F20" s="5">
        <v>156</v>
      </c>
      <c r="G20" s="5">
        <v>45</v>
      </c>
      <c r="H20" s="14">
        <f>F20/210*100</f>
        <v>74.285714285714292</v>
      </c>
      <c r="I20" s="14">
        <v>1</v>
      </c>
    </row>
    <row r="21" spans="1:9" x14ac:dyDescent="0.25">
      <c r="A21" s="10"/>
      <c r="B21" s="5">
        <v>26</v>
      </c>
      <c r="C21" s="5" t="s">
        <v>12</v>
      </c>
      <c r="D21" s="5" t="s">
        <v>11</v>
      </c>
      <c r="E21" s="5" t="s">
        <v>113</v>
      </c>
      <c r="F21" s="5">
        <v>152</v>
      </c>
      <c r="G21" s="5">
        <v>44</v>
      </c>
      <c r="H21" s="14">
        <f>F21/210*100</f>
        <v>72.38095238095238</v>
      </c>
      <c r="I21" s="14">
        <v>1</v>
      </c>
    </row>
    <row r="22" spans="1:9" x14ac:dyDescent="0.25">
      <c r="A22" s="10"/>
      <c r="B22" s="5">
        <v>17</v>
      </c>
      <c r="C22" s="5" t="s">
        <v>8</v>
      </c>
      <c r="D22" s="5" t="s">
        <v>7</v>
      </c>
      <c r="E22" s="5" t="s">
        <v>113</v>
      </c>
      <c r="F22" s="5">
        <v>149.5</v>
      </c>
      <c r="G22" s="5">
        <v>42</v>
      </c>
      <c r="H22" s="14">
        <f>F22/210*100</f>
        <v>71.19047619047619</v>
      </c>
      <c r="I22" s="14">
        <v>2</v>
      </c>
    </row>
    <row r="23" spans="1:9" x14ac:dyDescent="0.25">
      <c r="A23" s="10"/>
      <c r="B23" s="5">
        <v>15</v>
      </c>
      <c r="C23" s="5" t="s">
        <v>2</v>
      </c>
      <c r="D23" s="5" t="s">
        <v>1</v>
      </c>
      <c r="E23" s="5" t="s">
        <v>113</v>
      </c>
      <c r="F23" s="5">
        <v>145.5</v>
      </c>
      <c r="G23" s="5">
        <v>41.5</v>
      </c>
      <c r="H23" s="14">
        <f>F23/210*100</f>
        <v>69.285714285714278</v>
      </c>
      <c r="I23" s="14">
        <v>3</v>
      </c>
    </row>
    <row r="24" spans="1:9" x14ac:dyDescent="0.25">
      <c r="A24" s="10"/>
      <c r="B24" s="5">
        <v>23</v>
      </c>
      <c r="C24" s="5" t="s">
        <v>4</v>
      </c>
      <c r="D24" s="5" t="s">
        <v>3</v>
      </c>
      <c r="E24" s="5" t="s">
        <v>80</v>
      </c>
      <c r="F24" s="5">
        <v>145</v>
      </c>
      <c r="G24" s="5">
        <v>41</v>
      </c>
      <c r="H24" s="14">
        <f>F24/210*100</f>
        <v>69.047619047619051</v>
      </c>
      <c r="I24" s="14">
        <v>2</v>
      </c>
    </row>
    <row r="25" spans="1:9" x14ac:dyDescent="0.25">
      <c r="A25" s="18"/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4" t="s">
        <v>38</v>
      </c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10"/>
      <c r="B27" s="5">
        <v>24</v>
      </c>
      <c r="C27" s="5" t="s">
        <v>24</v>
      </c>
      <c r="D27" s="5" t="s">
        <v>23</v>
      </c>
      <c r="E27" s="5" t="s">
        <v>113</v>
      </c>
      <c r="F27" s="5">
        <v>212.5</v>
      </c>
      <c r="G27" s="5">
        <v>56</v>
      </c>
      <c r="H27" s="5">
        <f>F27/310*100</f>
        <v>68.548387096774192</v>
      </c>
      <c r="I27" s="5">
        <v>1</v>
      </c>
    </row>
    <row r="28" spans="1:9" x14ac:dyDescent="0.25">
      <c r="A28" s="10"/>
      <c r="B28" s="5">
        <v>16</v>
      </c>
      <c r="C28" s="5" t="s">
        <v>22</v>
      </c>
      <c r="D28" s="5" t="s">
        <v>21</v>
      </c>
      <c r="E28" s="5" t="s">
        <v>113</v>
      </c>
      <c r="F28" s="5">
        <v>207.5</v>
      </c>
      <c r="G28" s="5">
        <v>54</v>
      </c>
      <c r="H28" s="5">
        <f>F28/310*100</f>
        <v>66.935483870967744</v>
      </c>
      <c r="I28" s="5">
        <v>2</v>
      </c>
    </row>
    <row r="29" spans="1:9" x14ac:dyDescent="0.25">
      <c r="A29" s="10"/>
      <c r="B29" s="5">
        <v>28</v>
      </c>
      <c r="C29" s="5" t="s">
        <v>26</v>
      </c>
      <c r="D29" s="5" t="s">
        <v>25</v>
      </c>
      <c r="E29" s="5" t="s">
        <v>113</v>
      </c>
      <c r="F29" s="5">
        <v>203</v>
      </c>
      <c r="G29" s="5">
        <v>53</v>
      </c>
      <c r="H29" s="5">
        <f>F29/310*100</f>
        <v>65.483870967741936</v>
      </c>
      <c r="I29" s="5">
        <v>3</v>
      </c>
    </row>
    <row r="30" spans="1:9" x14ac:dyDescent="0.25">
      <c r="A30" s="18"/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4" t="s">
        <v>39</v>
      </c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10"/>
      <c r="B32" s="5">
        <v>27</v>
      </c>
      <c r="C32" s="5" t="s">
        <v>26</v>
      </c>
      <c r="D32" s="5" t="s">
        <v>25</v>
      </c>
      <c r="E32" s="5" t="s">
        <v>113</v>
      </c>
      <c r="F32" s="5">
        <v>227</v>
      </c>
      <c r="G32" s="5">
        <v>54</v>
      </c>
      <c r="H32" s="5">
        <f>F32/340*100</f>
        <v>66.764705882352942</v>
      </c>
      <c r="I32" s="5">
        <v>1</v>
      </c>
    </row>
    <row r="33" spans="1:9" x14ac:dyDescent="0.25">
      <c r="A33" s="10"/>
      <c r="B33" s="5">
        <v>22</v>
      </c>
      <c r="C33" s="5" t="s">
        <v>28</v>
      </c>
      <c r="D33" s="5" t="s">
        <v>27</v>
      </c>
      <c r="E33" s="5" t="s">
        <v>80</v>
      </c>
      <c r="F33" s="5">
        <v>217.5</v>
      </c>
      <c r="G33" s="5">
        <v>52</v>
      </c>
      <c r="H33" s="5">
        <f>F33/340*100</f>
        <v>63.970588235294116</v>
      </c>
      <c r="I33" s="5">
        <v>1</v>
      </c>
    </row>
    <row r="34" spans="1:9" x14ac:dyDescent="0.25">
      <c r="A34" s="10"/>
      <c r="B34" s="5">
        <v>26</v>
      </c>
      <c r="C34" s="5" t="s">
        <v>12</v>
      </c>
      <c r="D34" s="5" t="s">
        <v>11</v>
      </c>
      <c r="E34" s="5" t="s">
        <v>113</v>
      </c>
      <c r="F34" s="5">
        <v>217</v>
      </c>
      <c r="G34" s="5">
        <v>52</v>
      </c>
      <c r="H34" s="5">
        <f>F34/340*100</f>
        <v>63.823529411764703</v>
      </c>
      <c r="I34" s="5">
        <v>2</v>
      </c>
    </row>
    <row r="35" spans="1:9" x14ac:dyDescent="0.25">
      <c r="A35" s="10"/>
      <c r="B35" s="5">
        <v>30</v>
      </c>
      <c r="C35" s="5" t="s">
        <v>30</v>
      </c>
      <c r="D35" s="5" t="s">
        <v>29</v>
      </c>
      <c r="E35" s="5" t="s">
        <v>113</v>
      </c>
      <c r="F35" s="5">
        <v>211</v>
      </c>
      <c r="G35" s="5">
        <v>51</v>
      </c>
      <c r="H35" s="5">
        <f>F35/340*100</f>
        <v>62.058823529411768</v>
      </c>
      <c r="I35" s="5">
        <v>3</v>
      </c>
    </row>
    <row r="36" spans="1:9" x14ac:dyDescent="0.25">
      <c r="A36" s="18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4" t="s">
        <v>40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10"/>
      <c r="B38" s="5">
        <v>10</v>
      </c>
      <c r="C38" s="5" t="s">
        <v>111</v>
      </c>
      <c r="D38" s="5" t="s">
        <v>112</v>
      </c>
      <c r="E38" s="5" t="s">
        <v>113</v>
      </c>
      <c r="F38" s="5">
        <v>180</v>
      </c>
      <c r="G38" s="5">
        <v>63</v>
      </c>
      <c r="H38" s="5">
        <v>69.44</v>
      </c>
      <c r="I38" s="5">
        <v>1</v>
      </c>
    </row>
    <row r="39" spans="1:9" x14ac:dyDescent="0.25">
      <c r="A39" s="10"/>
      <c r="B39" s="5">
        <v>16</v>
      </c>
      <c r="C39" s="5" t="s">
        <v>22</v>
      </c>
      <c r="D39" s="5" t="s">
        <v>21</v>
      </c>
      <c r="E39" s="5" t="s">
        <v>113</v>
      </c>
      <c r="F39" s="5">
        <v>120.5</v>
      </c>
      <c r="G39" s="5">
        <v>61.55</v>
      </c>
      <c r="H39" s="5">
        <v>66.94</v>
      </c>
      <c r="I39" s="5">
        <v>2</v>
      </c>
    </row>
    <row r="40" spans="1:9" x14ac:dyDescent="0.25">
      <c r="A40" s="11"/>
      <c r="B40" s="5">
        <v>18</v>
      </c>
      <c r="C40" s="5" t="s">
        <v>32</v>
      </c>
      <c r="D40" s="5" t="s">
        <v>31</v>
      </c>
      <c r="E40" s="5" t="s">
        <v>113</v>
      </c>
      <c r="F40" s="5">
        <v>118</v>
      </c>
      <c r="G40" s="5">
        <v>58</v>
      </c>
      <c r="H40" s="5">
        <v>65.55</v>
      </c>
      <c r="I40" s="5">
        <v>3</v>
      </c>
    </row>
    <row r="41" spans="1:9" x14ac:dyDescent="0.25">
      <c r="A41" s="18"/>
      <c r="B41" s="19"/>
      <c r="C41" s="19"/>
      <c r="D41" s="19"/>
      <c r="E41" s="19"/>
      <c r="F41" s="19"/>
      <c r="G41" s="19"/>
      <c r="H41" s="19"/>
      <c r="I41" s="19"/>
    </row>
    <row r="42" spans="1:9" x14ac:dyDescent="0.25">
      <c r="A42" s="4" t="s">
        <v>109</v>
      </c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12"/>
      <c r="B43" s="5">
        <v>22</v>
      </c>
      <c r="C43" s="5" t="s">
        <v>28</v>
      </c>
      <c r="D43" s="5" t="s">
        <v>27</v>
      </c>
      <c r="E43" s="5" t="s">
        <v>33</v>
      </c>
      <c r="F43" s="5">
        <v>170.5</v>
      </c>
      <c r="G43" s="5">
        <v>66</v>
      </c>
      <c r="H43" s="5">
        <v>65.569999999999993</v>
      </c>
      <c r="I43" s="5"/>
    </row>
    <row r="44" spans="1:9" x14ac:dyDescent="0.25">
      <c r="A44" s="12"/>
      <c r="B44" s="5">
        <v>30</v>
      </c>
      <c r="C44" s="5" t="s">
        <v>30</v>
      </c>
      <c r="D44" s="5" t="s">
        <v>29</v>
      </c>
      <c r="E44" s="5" t="s">
        <v>113</v>
      </c>
      <c r="F44" s="5">
        <v>166</v>
      </c>
      <c r="G44" s="5">
        <v>86.5</v>
      </c>
      <c r="H44" s="5">
        <v>63.84</v>
      </c>
      <c r="I44" s="5"/>
    </row>
    <row r="45" spans="1:9" x14ac:dyDescent="0.25">
      <c r="A45" s="19"/>
      <c r="B45" s="19"/>
      <c r="C45" s="19"/>
      <c r="D45" s="19"/>
      <c r="E45" s="19"/>
      <c r="F45" s="19"/>
      <c r="G45" s="19"/>
      <c r="H45" s="19"/>
      <c r="I45" s="19"/>
    </row>
    <row r="46" spans="1:9" x14ac:dyDescent="0.25">
      <c r="A46" s="5"/>
      <c r="B46" s="5"/>
      <c r="C46" s="6" t="s">
        <v>54</v>
      </c>
      <c r="D46" s="5"/>
      <c r="E46" s="5"/>
      <c r="F46" s="5"/>
      <c r="G46" s="5"/>
      <c r="H46" s="14"/>
      <c r="I46" s="14"/>
    </row>
    <row r="47" spans="1:9" x14ac:dyDescent="0.25">
      <c r="A47" s="5"/>
      <c r="B47" s="5">
        <v>60</v>
      </c>
      <c r="C47" s="5" t="s">
        <v>55</v>
      </c>
      <c r="D47" s="5" t="s">
        <v>56</v>
      </c>
      <c r="E47" s="5" t="s">
        <v>18</v>
      </c>
      <c r="F47" s="5">
        <v>158</v>
      </c>
      <c r="G47" s="5">
        <v>68</v>
      </c>
      <c r="H47" s="14">
        <v>68.69</v>
      </c>
      <c r="I47" s="14"/>
    </row>
    <row r="48" spans="1:9" x14ac:dyDescent="0.25">
      <c r="A48" s="19"/>
      <c r="B48" s="19"/>
      <c r="C48" s="19"/>
      <c r="D48" s="19" t="s">
        <v>57</v>
      </c>
      <c r="E48" s="19"/>
      <c r="F48" s="19"/>
      <c r="G48" s="19"/>
      <c r="H48" s="19"/>
      <c r="I48" s="19"/>
    </row>
    <row r="49" spans="1:9" x14ac:dyDescent="0.25">
      <c r="A49" s="5"/>
      <c r="B49" s="5"/>
      <c r="C49" s="6" t="s">
        <v>58</v>
      </c>
      <c r="D49" s="5" t="s">
        <v>57</v>
      </c>
      <c r="E49" s="5"/>
      <c r="F49" s="5"/>
      <c r="G49" s="5"/>
      <c r="H49" s="14"/>
      <c r="I49" s="14"/>
    </row>
    <row r="50" spans="1:9" x14ac:dyDescent="0.25">
      <c r="A50" s="5"/>
      <c r="B50" s="5">
        <v>40</v>
      </c>
      <c r="C50" s="5" t="s">
        <v>42</v>
      </c>
      <c r="D50" s="5" t="s">
        <v>43</v>
      </c>
      <c r="E50" s="5"/>
      <c r="F50" s="5">
        <v>156</v>
      </c>
      <c r="G50" s="5">
        <v>61</v>
      </c>
      <c r="H50" s="14">
        <v>60</v>
      </c>
      <c r="I50" s="14"/>
    </row>
    <row r="51" spans="1:9" x14ac:dyDescent="0.25">
      <c r="A51" s="5"/>
      <c r="B51" s="5">
        <v>41</v>
      </c>
      <c r="C51" s="5" t="s">
        <v>44</v>
      </c>
      <c r="D51" s="5" t="s">
        <v>45</v>
      </c>
      <c r="E51" s="5"/>
      <c r="F51" s="5">
        <v>176</v>
      </c>
      <c r="G51" s="5">
        <v>68</v>
      </c>
      <c r="H51" s="14">
        <v>67.69</v>
      </c>
      <c r="I51" s="14"/>
    </row>
    <row r="52" spans="1:9" x14ac:dyDescent="0.25">
      <c r="A52" s="5"/>
      <c r="B52" s="5">
        <v>47</v>
      </c>
      <c r="C52" s="5" t="s">
        <v>59</v>
      </c>
      <c r="D52" s="5" t="s">
        <v>60</v>
      </c>
      <c r="E52" s="5"/>
      <c r="F52" s="5">
        <v>181</v>
      </c>
      <c r="G52" s="5">
        <v>70</v>
      </c>
      <c r="H52" s="14">
        <v>69.61</v>
      </c>
      <c r="I52" s="14"/>
    </row>
    <row r="53" spans="1:9" x14ac:dyDescent="0.25">
      <c r="A53" s="5"/>
      <c r="B53" s="5">
        <v>51</v>
      </c>
      <c r="C53" s="5" t="s">
        <v>61</v>
      </c>
      <c r="D53" s="5" t="s">
        <v>62</v>
      </c>
      <c r="E53" s="5" t="s">
        <v>18</v>
      </c>
      <c r="F53" s="5">
        <v>176</v>
      </c>
      <c r="G53" s="5">
        <v>68</v>
      </c>
      <c r="H53" s="14">
        <v>67.69</v>
      </c>
      <c r="I53" s="14"/>
    </row>
    <row r="54" spans="1:9" x14ac:dyDescent="0.25">
      <c r="A54" s="5"/>
      <c r="B54" s="5">
        <v>52</v>
      </c>
      <c r="C54" s="5" t="s">
        <v>63</v>
      </c>
      <c r="D54" s="5" t="s">
        <v>64</v>
      </c>
      <c r="E54" s="5" t="s">
        <v>18</v>
      </c>
      <c r="F54" s="5">
        <v>170</v>
      </c>
      <c r="G54" s="5">
        <v>66</v>
      </c>
      <c r="H54" s="14">
        <v>65.38</v>
      </c>
      <c r="I54" s="14"/>
    </row>
    <row r="55" spans="1:9" x14ac:dyDescent="0.25">
      <c r="A55" s="5"/>
      <c r="B55" s="5">
        <v>61</v>
      </c>
      <c r="C55" s="5" t="s">
        <v>65</v>
      </c>
      <c r="D55" s="5" t="s">
        <v>66</v>
      </c>
      <c r="E55" s="5" t="s">
        <v>18</v>
      </c>
      <c r="F55" s="5">
        <v>172.5</v>
      </c>
      <c r="G55" s="5">
        <v>66</v>
      </c>
      <c r="H55" s="14">
        <v>66.34</v>
      </c>
      <c r="I55" s="14"/>
    </row>
    <row r="56" spans="1:9" x14ac:dyDescent="0.25">
      <c r="A56" s="19"/>
      <c r="B56" s="19"/>
      <c r="C56" s="19"/>
      <c r="D56" s="19"/>
      <c r="E56" s="19"/>
      <c r="F56" s="19"/>
      <c r="G56" s="19"/>
      <c r="H56" s="19"/>
      <c r="I56" s="19"/>
    </row>
    <row r="57" spans="1:9" x14ac:dyDescent="0.25">
      <c r="A57" s="5"/>
      <c r="B57" s="5"/>
      <c r="C57" s="6" t="s">
        <v>67</v>
      </c>
      <c r="D57" s="5"/>
      <c r="E57" s="5"/>
      <c r="F57" s="5"/>
      <c r="G57" s="5"/>
      <c r="H57" s="14"/>
      <c r="I57" s="14"/>
    </row>
    <row r="58" spans="1:9" x14ac:dyDescent="0.25">
      <c r="A58" s="5"/>
      <c r="B58" s="5">
        <v>42</v>
      </c>
      <c r="C58" s="5" t="s">
        <v>68</v>
      </c>
      <c r="D58" s="5" t="s">
        <v>69</v>
      </c>
      <c r="E58" s="5"/>
      <c r="F58" s="5">
        <v>156</v>
      </c>
      <c r="G58" s="5">
        <v>41.5</v>
      </c>
      <c r="H58" s="14">
        <v>67.819999999999993</v>
      </c>
      <c r="I58" s="14"/>
    </row>
    <row r="59" spans="1:9" x14ac:dyDescent="0.25">
      <c r="A59" s="5"/>
      <c r="B59" s="5">
        <v>62</v>
      </c>
      <c r="C59" s="5" t="s">
        <v>70</v>
      </c>
      <c r="D59" s="5" t="s">
        <v>71</v>
      </c>
      <c r="E59" s="5" t="s">
        <v>18</v>
      </c>
      <c r="F59" s="5">
        <v>154.5</v>
      </c>
      <c r="G59" s="5">
        <v>41.5</v>
      </c>
      <c r="H59" s="14">
        <v>67.17</v>
      </c>
      <c r="I59" s="14"/>
    </row>
    <row r="60" spans="1:9" x14ac:dyDescent="0.25">
      <c r="A60" s="19"/>
      <c r="B60" s="19"/>
      <c r="C60" s="19"/>
      <c r="D60" s="19"/>
      <c r="E60" s="19"/>
      <c r="F60" s="19"/>
      <c r="G60" s="19"/>
      <c r="H60" s="19"/>
      <c r="I60" s="19"/>
    </row>
    <row r="61" spans="1:9" x14ac:dyDescent="0.25">
      <c r="A61" s="5"/>
      <c r="B61" s="5"/>
      <c r="C61" s="6" t="s">
        <v>72</v>
      </c>
      <c r="D61" s="5"/>
      <c r="E61" s="5"/>
      <c r="F61" s="5"/>
      <c r="G61" s="5"/>
      <c r="H61" s="14"/>
      <c r="I61" s="14"/>
    </row>
    <row r="62" spans="1:9" x14ac:dyDescent="0.25">
      <c r="A62" s="5"/>
      <c r="B62" s="5">
        <v>44</v>
      </c>
      <c r="C62" s="5" t="s">
        <v>46</v>
      </c>
      <c r="D62" s="5" t="s">
        <v>47</v>
      </c>
      <c r="E62" s="5"/>
      <c r="F62" s="5">
        <v>164</v>
      </c>
      <c r="G62" s="5">
        <v>71</v>
      </c>
      <c r="H62" s="14">
        <f>F62/230*100</f>
        <v>71.304347826086953</v>
      </c>
      <c r="I62" s="14">
        <v>1</v>
      </c>
    </row>
    <row r="63" spans="1:9" x14ac:dyDescent="0.25">
      <c r="A63" s="5"/>
      <c r="B63" s="5">
        <v>60</v>
      </c>
      <c r="C63" s="5" t="s">
        <v>55</v>
      </c>
      <c r="D63" s="5" t="s">
        <v>56</v>
      </c>
      <c r="E63" s="5" t="s">
        <v>18</v>
      </c>
      <c r="F63" s="5">
        <v>157.5</v>
      </c>
      <c r="G63" s="5">
        <v>67</v>
      </c>
      <c r="H63" s="14">
        <f>F63/230*100</f>
        <v>68.478260869565219</v>
      </c>
      <c r="I63" s="14">
        <v>2</v>
      </c>
    </row>
    <row r="64" spans="1:9" x14ac:dyDescent="0.25">
      <c r="A64" s="5"/>
      <c r="B64" s="5">
        <v>50</v>
      </c>
      <c r="C64" s="5" t="s">
        <v>73</v>
      </c>
      <c r="D64" s="5" t="s">
        <v>74</v>
      </c>
      <c r="E64" s="5"/>
      <c r="F64" s="5">
        <v>145.5</v>
      </c>
      <c r="G64" s="5">
        <v>64</v>
      </c>
      <c r="H64" s="14">
        <f>F64/230*100</f>
        <v>63.260869565217391</v>
      </c>
      <c r="I64" s="14">
        <v>3</v>
      </c>
    </row>
    <row r="65" spans="1:9" x14ac:dyDescent="0.25">
      <c r="A65" s="19"/>
      <c r="B65" s="19"/>
      <c r="C65" s="19"/>
      <c r="D65" s="19"/>
      <c r="E65" s="19"/>
      <c r="F65" s="19"/>
      <c r="G65" s="19"/>
      <c r="H65" s="19"/>
      <c r="I65" s="19"/>
    </row>
    <row r="66" spans="1:9" x14ac:dyDescent="0.25">
      <c r="A66" s="5"/>
      <c r="B66" s="5"/>
      <c r="C66" s="6" t="s">
        <v>110</v>
      </c>
      <c r="D66" s="5"/>
      <c r="E66" s="5"/>
      <c r="F66" s="5"/>
      <c r="G66" s="5"/>
      <c r="H66" s="14"/>
      <c r="I66" s="14"/>
    </row>
    <row r="67" spans="1:9" x14ac:dyDescent="0.25">
      <c r="A67" s="5"/>
      <c r="B67" s="5">
        <v>46</v>
      </c>
      <c r="C67" s="5" t="s">
        <v>48</v>
      </c>
      <c r="D67" s="5" t="s">
        <v>49</v>
      </c>
      <c r="E67" s="5" t="s">
        <v>15</v>
      </c>
      <c r="F67" s="5">
        <v>169.5</v>
      </c>
      <c r="G67" s="5">
        <v>52</v>
      </c>
      <c r="H67" s="14">
        <v>65.19</v>
      </c>
      <c r="I67" s="14">
        <v>2</v>
      </c>
    </row>
    <row r="68" spans="1:9" x14ac:dyDescent="0.25">
      <c r="A68" s="5"/>
      <c r="B68" s="5">
        <v>49</v>
      </c>
      <c r="C68" s="5" t="s">
        <v>50</v>
      </c>
      <c r="D68" s="5" t="s">
        <v>51</v>
      </c>
      <c r="E68" s="5"/>
      <c r="F68" s="5">
        <v>175.5</v>
      </c>
      <c r="G68" s="5">
        <v>55</v>
      </c>
      <c r="H68" s="14">
        <v>67.5</v>
      </c>
      <c r="I68" s="14">
        <v>3</v>
      </c>
    </row>
    <row r="69" spans="1:9" x14ac:dyDescent="0.25">
      <c r="A69" s="13"/>
      <c r="B69" s="13">
        <v>59</v>
      </c>
      <c r="C69" s="13" t="s">
        <v>14</v>
      </c>
      <c r="D69" s="13" t="s">
        <v>13</v>
      </c>
      <c r="E69" s="5" t="s">
        <v>15</v>
      </c>
      <c r="F69" s="5">
        <v>181</v>
      </c>
      <c r="G69" s="5">
        <v>56</v>
      </c>
      <c r="H69" s="14">
        <v>69.61</v>
      </c>
      <c r="I69" s="14">
        <v>1</v>
      </c>
    </row>
    <row r="70" spans="1:9" x14ac:dyDescent="0.25">
      <c r="A70" s="18"/>
      <c r="B70" s="19"/>
      <c r="C70" s="19"/>
      <c r="D70" s="19"/>
      <c r="E70" s="19"/>
      <c r="F70" s="19"/>
      <c r="G70" s="19"/>
      <c r="H70" s="19"/>
      <c r="I70" s="19"/>
    </row>
    <row r="71" spans="1:9" x14ac:dyDescent="0.25">
      <c r="A71" s="10"/>
      <c r="B71" s="5"/>
      <c r="C71" s="6" t="s">
        <v>41</v>
      </c>
      <c r="D71" s="5"/>
      <c r="E71" s="5"/>
      <c r="F71" s="5"/>
      <c r="G71" s="5"/>
      <c r="H71" s="5"/>
      <c r="I71" s="5"/>
    </row>
    <row r="72" spans="1:9" x14ac:dyDescent="0.25">
      <c r="A72" s="10"/>
      <c r="B72" s="5">
        <v>46</v>
      </c>
      <c r="C72" s="5" t="s">
        <v>48</v>
      </c>
      <c r="D72" s="5" t="s">
        <v>49</v>
      </c>
      <c r="E72" s="5" t="s">
        <v>15</v>
      </c>
      <c r="F72" s="5">
        <v>184.5</v>
      </c>
      <c r="G72" s="5">
        <v>71</v>
      </c>
      <c r="H72" s="5">
        <f>F72/260*100</f>
        <v>70.961538461538467</v>
      </c>
      <c r="I72" s="5">
        <v>1</v>
      </c>
    </row>
    <row r="73" spans="1:9" x14ac:dyDescent="0.25">
      <c r="A73" s="10"/>
      <c r="B73" s="5">
        <v>41</v>
      </c>
      <c r="C73" s="5" t="s">
        <v>44</v>
      </c>
      <c r="D73" s="5" t="s">
        <v>45</v>
      </c>
      <c r="E73" s="5" t="s">
        <v>15</v>
      </c>
      <c r="F73" s="5">
        <v>177</v>
      </c>
      <c r="G73" s="5">
        <v>68</v>
      </c>
      <c r="H73" s="5">
        <f>F73/260*100</f>
        <v>68.07692307692308</v>
      </c>
      <c r="I73" s="5">
        <v>2</v>
      </c>
    </row>
    <row r="74" spans="1:9" x14ac:dyDescent="0.25">
      <c r="A74" s="10"/>
      <c r="B74" s="5">
        <v>59</v>
      </c>
      <c r="C74" s="5" t="s">
        <v>14</v>
      </c>
      <c r="D74" s="5" t="s">
        <v>13</v>
      </c>
      <c r="E74" s="5" t="s">
        <v>15</v>
      </c>
      <c r="F74" s="5">
        <v>175.5</v>
      </c>
      <c r="G74" s="5">
        <v>67</v>
      </c>
      <c r="H74" s="5">
        <f>F74/260*100</f>
        <v>67.5</v>
      </c>
      <c r="I74" s="5">
        <v>3</v>
      </c>
    </row>
    <row r="75" spans="1:9" x14ac:dyDescent="0.25">
      <c r="A75" s="10"/>
      <c r="B75" s="5">
        <v>40</v>
      </c>
      <c r="C75" s="5" t="s">
        <v>42</v>
      </c>
      <c r="D75" s="5" t="s">
        <v>43</v>
      </c>
      <c r="E75" s="5" t="s">
        <v>15</v>
      </c>
      <c r="F75" s="5">
        <v>169</v>
      </c>
      <c r="G75" s="5">
        <v>65</v>
      </c>
      <c r="H75" s="5">
        <f>F75/260*100</f>
        <v>65</v>
      </c>
      <c r="I75" s="5">
        <v>4</v>
      </c>
    </row>
    <row r="76" spans="1:9" x14ac:dyDescent="0.25">
      <c r="A76" s="10"/>
      <c r="B76" s="5">
        <v>49</v>
      </c>
      <c r="C76" s="5" t="s">
        <v>50</v>
      </c>
      <c r="D76" s="5" t="s">
        <v>51</v>
      </c>
      <c r="E76" s="5"/>
      <c r="F76" s="5">
        <v>1898.5</v>
      </c>
      <c r="G76" s="5">
        <v>74</v>
      </c>
      <c r="H76" s="5">
        <f>F76/260*100</f>
        <v>730.19230769230774</v>
      </c>
      <c r="I76" s="5">
        <v>1</v>
      </c>
    </row>
    <row r="77" spans="1:9" x14ac:dyDescent="0.25">
      <c r="A77" s="10"/>
      <c r="B77" s="5">
        <v>55</v>
      </c>
      <c r="C77" s="5" t="s">
        <v>32</v>
      </c>
      <c r="D77" s="5" t="s">
        <v>31</v>
      </c>
      <c r="E77" s="5"/>
      <c r="F77" s="5">
        <v>177.5</v>
      </c>
      <c r="G77" s="5">
        <v>68</v>
      </c>
      <c r="H77" s="5">
        <f>F77/260*100</f>
        <v>68.269230769230774</v>
      </c>
      <c r="I77" s="5">
        <v>2</v>
      </c>
    </row>
    <row r="78" spans="1:9" x14ac:dyDescent="0.25">
      <c r="A78" s="10"/>
      <c r="B78" s="5">
        <v>53</v>
      </c>
      <c r="C78" s="5" t="s">
        <v>52</v>
      </c>
      <c r="D78" s="5" t="s">
        <v>53</v>
      </c>
      <c r="E78" s="5"/>
      <c r="F78" s="5">
        <v>175</v>
      </c>
      <c r="G78" s="5">
        <v>68</v>
      </c>
      <c r="H78" s="5">
        <f>F78/260*100</f>
        <v>67.307692307692307</v>
      </c>
      <c r="I78" s="5">
        <v>3</v>
      </c>
    </row>
    <row r="79" spans="1:9" x14ac:dyDescent="0.25">
      <c r="A79" s="10"/>
      <c r="B79" s="5">
        <v>44</v>
      </c>
      <c r="C79" s="5" t="s">
        <v>46</v>
      </c>
      <c r="D79" s="5" t="s">
        <v>47</v>
      </c>
      <c r="E79" s="5"/>
      <c r="F79" s="5">
        <v>172.5</v>
      </c>
      <c r="G79" s="5">
        <v>68</v>
      </c>
      <c r="H79" s="5">
        <f>F79/260*100</f>
        <v>66.34615384615384</v>
      </c>
      <c r="I79" s="5">
        <v>4</v>
      </c>
    </row>
    <row r="80" spans="1:9" x14ac:dyDescent="0.25">
      <c r="A80" s="18"/>
      <c r="B80" s="19"/>
      <c r="C80" s="19"/>
      <c r="D80" s="19"/>
      <c r="E80" s="19"/>
      <c r="F80" s="19"/>
      <c r="G80" s="19"/>
      <c r="H80" s="19"/>
      <c r="I80" s="19"/>
    </row>
    <row r="81" spans="1:9" x14ac:dyDescent="0.25">
      <c r="A81" s="5"/>
      <c r="B81" s="5"/>
      <c r="C81" s="6" t="s">
        <v>75</v>
      </c>
      <c r="D81" s="5"/>
      <c r="E81" s="5"/>
      <c r="F81" s="5"/>
      <c r="G81" s="5"/>
      <c r="H81" s="14"/>
      <c r="I81" s="14"/>
    </row>
    <row r="82" spans="1:9" x14ac:dyDescent="0.25">
      <c r="A82" s="5"/>
      <c r="B82" s="5">
        <v>50</v>
      </c>
      <c r="C82" s="5" t="s">
        <v>73</v>
      </c>
      <c r="D82" s="5" t="s">
        <v>74</v>
      </c>
      <c r="E82" s="5" t="s">
        <v>80</v>
      </c>
      <c r="F82" s="5">
        <v>155</v>
      </c>
      <c r="G82" s="5">
        <v>67</v>
      </c>
      <c r="H82" s="14">
        <f>F82/230*100</f>
        <v>67.391304347826093</v>
      </c>
      <c r="I82" s="14">
        <v>1</v>
      </c>
    </row>
    <row r="83" spans="1:9" x14ac:dyDescent="0.25">
      <c r="A83" s="5"/>
      <c r="B83" s="5">
        <v>56</v>
      </c>
      <c r="C83" s="5" t="s">
        <v>76</v>
      </c>
      <c r="D83" s="5" t="s">
        <v>77</v>
      </c>
      <c r="E83" s="5" t="s">
        <v>80</v>
      </c>
      <c r="F83" s="5">
        <v>149.5</v>
      </c>
      <c r="G83" s="5">
        <v>65</v>
      </c>
      <c r="H83" s="14">
        <f>F83/230*100</f>
        <v>65</v>
      </c>
      <c r="I83" s="14">
        <v>2</v>
      </c>
    </row>
    <row r="84" spans="1:9" x14ac:dyDescent="0.25">
      <c r="A84" s="5"/>
      <c r="B84" s="5">
        <v>65</v>
      </c>
      <c r="C84" s="5" t="s">
        <v>0</v>
      </c>
      <c r="D84" s="5" t="s">
        <v>78</v>
      </c>
      <c r="E84" s="5" t="s">
        <v>79</v>
      </c>
      <c r="F84" s="5">
        <v>146</v>
      </c>
      <c r="G84" s="5">
        <v>64</v>
      </c>
      <c r="H84" s="14">
        <f>F84/230*100</f>
        <v>63.478260869565219</v>
      </c>
      <c r="I84" s="14">
        <v>3</v>
      </c>
    </row>
    <row r="85" spans="1:9" x14ac:dyDescent="0.25">
      <c r="A85" s="19"/>
      <c r="B85" s="19"/>
      <c r="C85" s="19"/>
      <c r="D85" s="19"/>
      <c r="E85" s="19"/>
      <c r="F85" s="19"/>
      <c r="G85" s="19"/>
      <c r="H85" s="19"/>
      <c r="I85" s="19"/>
    </row>
    <row r="86" spans="1:9" x14ac:dyDescent="0.25">
      <c r="A86" s="5"/>
      <c r="B86" s="5"/>
      <c r="C86" s="6" t="s">
        <v>81</v>
      </c>
      <c r="D86" s="5"/>
      <c r="E86" s="5"/>
      <c r="F86" s="5"/>
      <c r="G86" s="5"/>
      <c r="H86" s="14"/>
      <c r="I86" s="14"/>
    </row>
    <row r="87" spans="1:9" x14ac:dyDescent="0.25">
      <c r="A87" s="5"/>
      <c r="B87" s="5">
        <v>12</v>
      </c>
      <c r="C87" s="5" t="s">
        <v>117</v>
      </c>
      <c r="D87" s="5" t="s">
        <v>118</v>
      </c>
      <c r="E87" s="5" t="s">
        <v>119</v>
      </c>
      <c r="F87" s="5"/>
      <c r="G87" s="5"/>
      <c r="H87" s="14">
        <v>71.290000000000006</v>
      </c>
      <c r="I87" s="14">
        <v>1</v>
      </c>
    </row>
    <row r="88" spans="1:9" x14ac:dyDescent="0.25">
      <c r="A88" s="5"/>
      <c r="B88" s="5">
        <v>71</v>
      </c>
      <c r="C88" s="5" t="s">
        <v>82</v>
      </c>
      <c r="D88" s="5" t="s">
        <v>83</v>
      </c>
      <c r="E88" s="5" t="s">
        <v>108</v>
      </c>
      <c r="F88" s="5"/>
      <c r="G88" s="5"/>
      <c r="H88" s="14">
        <v>63.1</v>
      </c>
      <c r="I88" s="14">
        <v>2</v>
      </c>
    </row>
    <row r="89" spans="1:9" x14ac:dyDescent="0.25">
      <c r="A89" s="19"/>
      <c r="B89" s="19"/>
      <c r="C89" s="19"/>
      <c r="D89" s="19"/>
      <c r="E89" s="19"/>
      <c r="F89" s="19"/>
      <c r="G89" s="19"/>
      <c r="H89" s="19"/>
      <c r="I89" s="19"/>
    </row>
    <row r="90" spans="1:9" x14ac:dyDescent="0.25">
      <c r="A90" s="5"/>
      <c r="B90" s="5"/>
      <c r="C90" s="6" t="s">
        <v>84</v>
      </c>
      <c r="D90" s="5"/>
      <c r="E90" s="5"/>
      <c r="F90" s="5"/>
      <c r="G90" s="5"/>
      <c r="H90" s="14"/>
      <c r="I90" s="14"/>
    </row>
    <row r="91" spans="1:9" x14ac:dyDescent="0.25">
      <c r="A91" s="5"/>
      <c r="B91" s="5">
        <v>12</v>
      </c>
      <c r="C91" s="5" t="s">
        <v>117</v>
      </c>
      <c r="D91" s="5" t="s">
        <v>118</v>
      </c>
      <c r="E91" s="5" t="s">
        <v>93</v>
      </c>
      <c r="F91" s="5"/>
      <c r="G91" s="5"/>
      <c r="H91" s="14">
        <v>73.459999999999994</v>
      </c>
      <c r="I91" s="14">
        <v>1</v>
      </c>
    </row>
    <row r="92" spans="1:9" x14ac:dyDescent="0.25">
      <c r="A92" s="5"/>
      <c r="B92" s="5">
        <v>63</v>
      </c>
      <c r="C92" s="5" t="s">
        <v>91</v>
      </c>
      <c r="D92" s="5" t="s">
        <v>92</v>
      </c>
      <c r="E92" s="5" t="s">
        <v>87</v>
      </c>
      <c r="F92" s="5"/>
      <c r="G92" s="5"/>
      <c r="H92" s="14">
        <v>69.77</v>
      </c>
      <c r="I92" s="14">
        <v>2</v>
      </c>
    </row>
    <row r="93" spans="1:9" x14ac:dyDescent="0.25">
      <c r="A93" s="5"/>
      <c r="B93" s="5">
        <v>43</v>
      </c>
      <c r="C93" s="5" t="s">
        <v>85</v>
      </c>
      <c r="D93" s="5" t="s">
        <v>86</v>
      </c>
      <c r="E93" s="5" t="s">
        <v>93</v>
      </c>
      <c r="F93" s="5"/>
      <c r="G93" s="5"/>
      <c r="H93" s="14">
        <v>68.459999999999994</v>
      </c>
      <c r="I93" s="14">
        <v>3</v>
      </c>
    </row>
    <row r="94" spans="1:9" x14ac:dyDescent="0.25">
      <c r="A94" s="5"/>
      <c r="B94" s="5">
        <v>57</v>
      </c>
      <c r="C94" s="5" t="s">
        <v>88</v>
      </c>
      <c r="D94" s="5" t="s">
        <v>89</v>
      </c>
      <c r="E94" s="5" t="s">
        <v>90</v>
      </c>
      <c r="F94" s="5"/>
      <c r="G94" s="5"/>
      <c r="H94" s="14">
        <v>68.180000000000007</v>
      </c>
      <c r="I94" s="14">
        <v>4</v>
      </c>
    </row>
    <row r="95" spans="1:9" x14ac:dyDescent="0.25">
      <c r="A95" s="5"/>
      <c r="B95" s="5">
        <v>80</v>
      </c>
      <c r="C95" s="5" t="s">
        <v>105</v>
      </c>
      <c r="D95" s="5" t="s">
        <v>106</v>
      </c>
      <c r="E95" s="5" t="s">
        <v>87</v>
      </c>
      <c r="F95" s="5"/>
      <c r="G95" s="5"/>
      <c r="H95" s="14">
        <v>67.95</v>
      </c>
      <c r="I95" s="14">
        <v>5</v>
      </c>
    </row>
    <row r="96" spans="1:9" x14ac:dyDescent="0.25">
      <c r="A96" s="5"/>
      <c r="B96" s="5">
        <v>43</v>
      </c>
      <c r="C96" s="5" t="s">
        <v>85</v>
      </c>
      <c r="D96" s="5" t="s">
        <v>86</v>
      </c>
      <c r="E96" s="5" t="s">
        <v>87</v>
      </c>
      <c r="F96" s="5"/>
      <c r="G96" s="5"/>
      <c r="H96" s="14">
        <v>66.13</v>
      </c>
      <c r="I96" s="14">
        <v>6</v>
      </c>
    </row>
    <row r="97" spans="1:9" x14ac:dyDescent="0.25">
      <c r="A97" s="5"/>
      <c r="B97" s="5">
        <v>71</v>
      </c>
      <c r="C97" s="5" t="s">
        <v>82</v>
      </c>
      <c r="D97" s="5" t="s">
        <v>83</v>
      </c>
      <c r="E97" s="5" t="s">
        <v>87</v>
      </c>
      <c r="F97" s="5"/>
      <c r="G97" s="5"/>
      <c r="H97" s="14">
        <v>64.31</v>
      </c>
      <c r="I97" s="14"/>
    </row>
    <row r="98" spans="1:9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9" x14ac:dyDescent="0.25">
      <c r="A99" s="5"/>
      <c r="B99" s="5"/>
      <c r="C99" s="6" t="s">
        <v>94</v>
      </c>
      <c r="D99" s="5"/>
      <c r="E99" s="5"/>
      <c r="F99" s="5"/>
      <c r="G99" s="5"/>
      <c r="H99" s="14"/>
      <c r="I99" s="14"/>
    </row>
    <row r="100" spans="1:9" x14ac:dyDescent="0.25">
      <c r="A100" s="5"/>
      <c r="B100" s="5">
        <v>54</v>
      </c>
      <c r="C100" s="5" t="s">
        <v>100</v>
      </c>
      <c r="D100" s="5" t="s">
        <v>101</v>
      </c>
      <c r="E100" s="5" t="s">
        <v>102</v>
      </c>
      <c r="F100" s="5"/>
      <c r="G100" s="5"/>
      <c r="H100" s="14">
        <v>72.290000000000006</v>
      </c>
      <c r="I100" s="14">
        <v>1</v>
      </c>
    </row>
    <row r="101" spans="1:9" x14ac:dyDescent="0.25">
      <c r="A101" s="5"/>
      <c r="B101" s="5">
        <v>48</v>
      </c>
      <c r="C101" s="5" t="s">
        <v>95</v>
      </c>
      <c r="D101" s="5" t="s">
        <v>96</v>
      </c>
      <c r="E101" s="5" t="s">
        <v>99</v>
      </c>
      <c r="F101" s="5"/>
      <c r="G101" s="5"/>
      <c r="H101" s="14">
        <v>71.66</v>
      </c>
      <c r="I101" s="14">
        <v>2</v>
      </c>
    </row>
    <row r="102" spans="1:9" x14ac:dyDescent="0.25">
      <c r="A102" s="5"/>
      <c r="B102" s="5">
        <v>48</v>
      </c>
      <c r="C102" s="5" t="s">
        <v>95</v>
      </c>
      <c r="D102" s="5" t="s">
        <v>96</v>
      </c>
      <c r="E102" s="5" t="s">
        <v>107</v>
      </c>
      <c r="F102" s="5"/>
      <c r="G102" s="5"/>
      <c r="H102" s="14">
        <v>67.290000000000006</v>
      </c>
      <c r="I102" s="14">
        <v>3</v>
      </c>
    </row>
    <row r="103" spans="1:9" x14ac:dyDescent="0.25">
      <c r="A103" s="5"/>
      <c r="B103" s="5">
        <v>69</v>
      </c>
      <c r="C103" s="5" t="s">
        <v>97</v>
      </c>
      <c r="D103" s="5" t="s">
        <v>98</v>
      </c>
      <c r="E103" s="5" t="s">
        <v>99</v>
      </c>
      <c r="F103" s="5"/>
      <c r="G103" s="5"/>
      <c r="H103" s="14">
        <v>64.52</v>
      </c>
      <c r="I103" s="14">
        <v>4</v>
      </c>
    </row>
    <row r="104" spans="1:9" x14ac:dyDescent="0.2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x14ac:dyDescent="0.25">
      <c r="A105" s="5"/>
      <c r="B105" s="5"/>
      <c r="C105" s="6" t="s">
        <v>103</v>
      </c>
      <c r="D105" s="5"/>
      <c r="E105" s="5"/>
      <c r="F105" s="5"/>
      <c r="G105" s="5"/>
      <c r="H105" s="14"/>
      <c r="I105" s="14"/>
    </row>
    <row r="106" spans="1:9" x14ac:dyDescent="0.25">
      <c r="A106" s="5"/>
      <c r="B106" s="5">
        <v>68</v>
      </c>
      <c r="C106" s="5" t="s">
        <v>97</v>
      </c>
      <c r="D106" s="5" t="s">
        <v>98</v>
      </c>
      <c r="E106" s="5" t="s">
        <v>104</v>
      </c>
      <c r="F106" s="5"/>
      <c r="G106" s="5"/>
      <c r="H106" s="14">
        <v>62.18</v>
      </c>
      <c r="I106" s="14"/>
    </row>
    <row r="107" spans="1:9" x14ac:dyDescent="0.25">
      <c r="A107" s="17"/>
      <c r="B107" s="17"/>
      <c r="C107" s="17"/>
      <c r="D107" s="17"/>
      <c r="E107" s="17"/>
      <c r="F107" s="17"/>
      <c r="G107" s="17"/>
      <c r="H107" s="17"/>
      <c r="I107" s="17"/>
    </row>
  </sheetData>
  <sortState ref="B102:H106">
    <sortCondition descending="1" ref="H102:H106"/>
  </sortState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opLeftCell="Y1" workbookViewId="0">
      <selection activeCell="AH22" sqref="AH22"/>
    </sheetView>
  </sheetViews>
  <sheetFormatPr defaultRowHeight="15" x14ac:dyDescent="0.25"/>
  <sheetData>
    <row r="1" spans="1:34" x14ac:dyDescent="0.25">
      <c r="A1">
        <v>27</v>
      </c>
      <c r="B1">
        <v>25</v>
      </c>
      <c r="C1">
        <v>20</v>
      </c>
      <c r="D1">
        <v>9</v>
      </c>
      <c r="E1">
        <v>29</v>
      </c>
      <c r="G1">
        <v>16</v>
      </c>
      <c r="H1">
        <v>24</v>
      </c>
      <c r="I1">
        <v>28</v>
      </c>
      <c r="J1">
        <v>22</v>
      </c>
      <c r="K1">
        <v>26</v>
      </c>
      <c r="L1">
        <v>27</v>
      </c>
      <c r="M1">
        <v>30</v>
      </c>
      <c r="O1">
        <v>18</v>
      </c>
      <c r="P1">
        <v>16</v>
      </c>
      <c r="Q1">
        <v>10</v>
      </c>
      <c r="R1">
        <v>30</v>
      </c>
      <c r="S1">
        <v>22</v>
      </c>
      <c r="U1">
        <v>40</v>
      </c>
      <c r="V1">
        <v>41</v>
      </c>
      <c r="W1">
        <v>47</v>
      </c>
      <c r="X1">
        <v>51</v>
      </c>
      <c r="Y1">
        <v>52</v>
      </c>
      <c r="Z1">
        <v>40</v>
      </c>
      <c r="AA1">
        <v>41</v>
      </c>
      <c r="AB1">
        <v>46</v>
      </c>
      <c r="AC1">
        <v>44</v>
      </c>
      <c r="AD1">
        <v>61</v>
      </c>
      <c r="AE1">
        <v>49</v>
      </c>
      <c r="AF1">
        <v>53</v>
      </c>
      <c r="AG1">
        <v>55</v>
      </c>
      <c r="AH1">
        <v>59</v>
      </c>
    </row>
    <row r="2" spans="1:34" x14ac:dyDescent="0.25">
      <c r="A2">
        <v>6.5</v>
      </c>
      <c r="B2">
        <v>6.5</v>
      </c>
      <c r="C2">
        <v>6</v>
      </c>
      <c r="D2">
        <v>6.5</v>
      </c>
      <c r="E2">
        <v>6.5</v>
      </c>
      <c r="G2">
        <v>6.5</v>
      </c>
      <c r="H2">
        <v>6.5</v>
      </c>
      <c r="I2">
        <v>6</v>
      </c>
      <c r="J2">
        <v>6.5</v>
      </c>
      <c r="K2">
        <v>6.5</v>
      </c>
      <c r="L2">
        <v>6.5</v>
      </c>
      <c r="M2">
        <v>6</v>
      </c>
      <c r="O2">
        <v>6.5</v>
      </c>
      <c r="P2">
        <v>4.5</v>
      </c>
      <c r="Q2">
        <v>7</v>
      </c>
      <c r="R2">
        <v>5</v>
      </c>
      <c r="S2">
        <v>6</v>
      </c>
      <c r="U2">
        <v>6</v>
      </c>
      <c r="V2">
        <v>6.5</v>
      </c>
      <c r="W2">
        <v>7</v>
      </c>
      <c r="X2">
        <v>7</v>
      </c>
      <c r="Y2">
        <v>6.5</v>
      </c>
      <c r="Z2">
        <v>6.5</v>
      </c>
      <c r="AA2">
        <v>6.5</v>
      </c>
      <c r="AB2">
        <v>7</v>
      </c>
      <c r="AC2">
        <v>4</v>
      </c>
      <c r="AD2">
        <v>7</v>
      </c>
      <c r="AE2">
        <v>7</v>
      </c>
      <c r="AF2">
        <v>7</v>
      </c>
      <c r="AG2">
        <v>7</v>
      </c>
      <c r="AH2">
        <v>6.5</v>
      </c>
    </row>
    <row r="3" spans="1:34" x14ac:dyDescent="0.25">
      <c r="A3">
        <v>7</v>
      </c>
      <c r="B3">
        <v>7</v>
      </c>
      <c r="C3">
        <v>6.5</v>
      </c>
      <c r="D3">
        <v>7</v>
      </c>
      <c r="E3">
        <v>6.5</v>
      </c>
      <c r="G3">
        <v>7</v>
      </c>
      <c r="H3">
        <v>7</v>
      </c>
      <c r="I3">
        <v>7</v>
      </c>
      <c r="J3">
        <v>6</v>
      </c>
      <c r="K3">
        <v>6.5</v>
      </c>
      <c r="L3">
        <v>6</v>
      </c>
      <c r="M3">
        <v>7</v>
      </c>
      <c r="O3">
        <v>6.5</v>
      </c>
      <c r="P3">
        <v>6.5</v>
      </c>
      <c r="Q3">
        <v>7</v>
      </c>
      <c r="R3">
        <v>5.5</v>
      </c>
      <c r="S3">
        <v>5</v>
      </c>
      <c r="U3">
        <v>6.5</v>
      </c>
      <c r="V3">
        <v>7</v>
      </c>
      <c r="W3">
        <v>7</v>
      </c>
      <c r="X3">
        <v>7</v>
      </c>
      <c r="Y3">
        <v>6.5</v>
      </c>
      <c r="Z3">
        <v>6.5</v>
      </c>
      <c r="AA3">
        <v>7</v>
      </c>
      <c r="AB3">
        <v>7</v>
      </c>
      <c r="AC3">
        <v>7</v>
      </c>
      <c r="AD3">
        <v>7</v>
      </c>
      <c r="AE3">
        <v>7</v>
      </c>
      <c r="AF3">
        <v>7</v>
      </c>
      <c r="AG3">
        <v>7</v>
      </c>
      <c r="AH3">
        <v>7</v>
      </c>
    </row>
    <row r="4" spans="1:34" x14ac:dyDescent="0.25">
      <c r="A4">
        <v>6.5</v>
      </c>
      <c r="B4">
        <v>6.5</v>
      </c>
      <c r="C4">
        <v>5</v>
      </c>
      <c r="D4">
        <v>7.5</v>
      </c>
      <c r="E4">
        <v>7</v>
      </c>
      <c r="G4">
        <v>7</v>
      </c>
      <c r="H4">
        <v>7.5</v>
      </c>
      <c r="I4">
        <v>7</v>
      </c>
      <c r="J4">
        <v>6.5</v>
      </c>
      <c r="K4">
        <v>7</v>
      </c>
      <c r="L4">
        <v>6.5</v>
      </c>
      <c r="M4">
        <v>7</v>
      </c>
      <c r="O4">
        <v>7</v>
      </c>
      <c r="P4">
        <v>7</v>
      </c>
      <c r="Q4">
        <v>7</v>
      </c>
      <c r="R4">
        <v>6</v>
      </c>
      <c r="S4">
        <v>7</v>
      </c>
      <c r="U4">
        <v>6</v>
      </c>
      <c r="V4">
        <v>7</v>
      </c>
      <c r="W4">
        <v>7</v>
      </c>
      <c r="X4">
        <v>6.5</v>
      </c>
      <c r="Y4">
        <v>6</v>
      </c>
      <c r="Z4">
        <v>6.5</v>
      </c>
      <c r="AA4">
        <v>7</v>
      </c>
      <c r="AB4">
        <v>7</v>
      </c>
      <c r="AC4">
        <v>6</v>
      </c>
      <c r="AD4">
        <v>6</v>
      </c>
      <c r="AE4">
        <v>7</v>
      </c>
      <c r="AF4">
        <v>5.5</v>
      </c>
      <c r="AG4">
        <v>7</v>
      </c>
      <c r="AH4">
        <v>7</v>
      </c>
    </row>
    <row r="5" spans="1:34" x14ac:dyDescent="0.25">
      <c r="A5">
        <v>7</v>
      </c>
      <c r="B5">
        <v>7</v>
      </c>
      <c r="C5">
        <v>7</v>
      </c>
      <c r="D5">
        <v>7</v>
      </c>
      <c r="E5">
        <v>6</v>
      </c>
      <c r="G5">
        <v>6</v>
      </c>
      <c r="H5">
        <v>7</v>
      </c>
      <c r="I5">
        <v>6</v>
      </c>
      <c r="J5">
        <v>6</v>
      </c>
      <c r="K5">
        <v>6</v>
      </c>
      <c r="L5">
        <v>6.5</v>
      </c>
      <c r="M5">
        <v>8</v>
      </c>
      <c r="O5">
        <v>6.5</v>
      </c>
      <c r="P5">
        <v>7</v>
      </c>
      <c r="Q5">
        <v>7</v>
      </c>
      <c r="R5">
        <v>7</v>
      </c>
      <c r="S5">
        <v>7</v>
      </c>
      <c r="U5">
        <v>6</v>
      </c>
      <c r="V5">
        <v>7</v>
      </c>
      <c r="W5">
        <v>6.5</v>
      </c>
      <c r="X5">
        <v>7</v>
      </c>
      <c r="Y5">
        <v>6.5</v>
      </c>
      <c r="Z5">
        <v>7</v>
      </c>
      <c r="AA5">
        <v>7</v>
      </c>
      <c r="AB5">
        <v>7</v>
      </c>
      <c r="AC5">
        <v>7</v>
      </c>
      <c r="AD5">
        <v>7</v>
      </c>
      <c r="AE5">
        <v>7</v>
      </c>
      <c r="AF5">
        <v>7</v>
      </c>
      <c r="AG5">
        <v>7</v>
      </c>
      <c r="AH5">
        <v>7</v>
      </c>
    </row>
    <row r="6" spans="1:34" x14ac:dyDescent="0.25">
      <c r="A6">
        <v>6</v>
      </c>
      <c r="B6">
        <v>7</v>
      </c>
      <c r="C6">
        <v>5.5</v>
      </c>
      <c r="D6">
        <v>7</v>
      </c>
      <c r="E6">
        <v>7</v>
      </c>
      <c r="G6">
        <v>7</v>
      </c>
      <c r="H6">
        <v>7</v>
      </c>
      <c r="I6">
        <v>7</v>
      </c>
      <c r="J6">
        <v>7</v>
      </c>
      <c r="K6">
        <v>7</v>
      </c>
      <c r="L6">
        <v>7</v>
      </c>
      <c r="M6">
        <v>7</v>
      </c>
      <c r="O6">
        <v>7.5</v>
      </c>
      <c r="P6">
        <v>6.5</v>
      </c>
      <c r="Q6">
        <v>6</v>
      </c>
      <c r="R6">
        <v>6.5</v>
      </c>
      <c r="S6">
        <v>6.5</v>
      </c>
      <c r="U6">
        <v>6</v>
      </c>
      <c r="V6">
        <v>6.5</v>
      </c>
      <c r="W6">
        <v>6.5</v>
      </c>
      <c r="X6">
        <v>6.5</v>
      </c>
      <c r="Y6">
        <v>7</v>
      </c>
      <c r="Z6">
        <v>7</v>
      </c>
      <c r="AA6">
        <v>7</v>
      </c>
      <c r="AB6">
        <v>6.5</v>
      </c>
      <c r="AC6">
        <v>7</v>
      </c>
      <c r="AD6">
        <v>6.5</v>
      </c>
      <c r="AE6">
        <v>7</v>
      </c>
      <c r="AF6">
        <v>6.5</v>
      </c>
      <c r="AG6">
        <v>7</v>
      </c>
      <c r="AH6">
        <v>7</v>
      </c>
    </row>
    <row r="7" spans="1:34" x14ac:dyDescent="0.25">
      <c r="A7">
        <v>7</v>
      </c>
      <c r="B7">
        <v>7</v>
      </c>
      <c r="C7">
        <v>6</v>
      </c>
      <c r="D7">
        <v>6.5</v>
      </c>
      <c r="E7">
        <v>6</v>
      </c>
      <c r="G7">
        <v>6.5</v>
      </c>
      <c r="H7">
        <v>7</v>
      </c>
      <c r="I7">
        <v>6</v>
      </c>
      <c r="J7">
        <v>7</v>
      </c>
      <c r="K7">
        <v>6.5</v>
      </c>
      <c r="L7">
        <v>7</v>
      </c>
      <c r="M7">
        <v>6</v>
      </c>
      <c r="O7">
        <v>7</v>
      </c>
      <c r="P7">
        <v>7</v>
      </c>
      <c r="Q7">
        <v>7</v>
      </c>
      <c r="R7">
        <v>8</v>
      </c>
      <c r="S7">
        <v>6</v>
      </c>
      <c r="U7">
        <v>6</v>
      </c>
      <c r="V7">
        <v>6.5</v>
      </c>
      <c r="W7">
        <v>7.5</v>
      </c>
      <c r="X7">
        <v>5</v>
      </c>
      <c r="Y7">
        <v>7</v>
      </c>
      <c r="Z7">
        <v>6</v>
      </c>
      <c r="AA7">
        <v>6.5</v>
      </c>
      <c r="AB7">
        <v>7</v>
      </c>
      <c r="AC7">
        <v>6</v>
      </c>
      <c r="AD7">
        <v>6</v>
      </c>
      <c r="AE7">
        <v>8</v>
      </c>
      <c r="AF7">
        <v>7.5</v>
      </c>
      <c r="AG7">
        <v>6.5</v>
      </c>
      <c r="AH7">
        <v>6.5</v>
      </c>
    </row>
    <row r="8" spans="1:34" x14ac:dyDescent="0.25">
      <c r="A8">
        <v>6.5</v>
      </c>
      <c r="B8">
        <v>7</v>
      </c>
      <c r="C8">
        <v>6</v>
      </c>
      <c r="D8">
        <v>7</v>
      </c>
      <c r="E8">
        <v>6.5</v>
      </c>
      <c r="G8">
        <v>6.5</v>
      </c>
      <c r="H8">
        <v>6</v>
      </c>
      <c r="I8">
        <v>6</v>
      </c>
      <c r="J8">
        <v>5.5</v>
      </c>
      <c r="K8">
        <v>6.5</v>
      </c>
      <c r="L8">
        <v>6</v>
      </c>
      <c r="M8">
        <v>4</v>
      </c>
      <c r="O8">
        <v>6.5</v>
      </c>
      <c r="P8">
        <v>7</v>
      </c>
      <c r="Q8">
        <v>7</v>
      </c>
      <c r="R8">
        <v>8</v>
      </c>
      <c r="S8">
        <v>6.5</v>
      </c>
      <c r="U8">
        <v>6</v>
      </c>
      <c r="V8">
        <v>6.5</v>
      </c>
      <c r="W8">
        <v>7.5</v>
      </c>
      <c r="X8">
        <v>7</v>
      </c>
      <c r="Y8">
        <v>7</v>
      </c>
      <c r="Z8">
        <v>6.5</v>
      </c>
      <c r="AA8">
        <v>6.5</v>
      </c>
      <c r="AB8">
        <v>7.5</v>
      </c>
      <c r="AC8">
        <v>7</v>
      </c>
      <c r="AD8">
        <v>6.5</v>
      </c>
      <c r="AE8">
        <v>7</v>
      </c>
      <c r="AF8">
        <v>6.5</v>
      </c>
      <c r="AG8">
        <v>6.5</v>
      </c>
      <c r="AH8">
        <v>6</v>
      </c>
    </row>
    <row r="9" spans="1:34" x14ac:dyDescent="0.25">
      <c r="A9">
        <v>7</v>
      </c>
      <c r="B9">
        <v>7.5</v>
      </c>
      <c r="C9">
        <v>6</v>
      </c>
      <c r="D9">
        <v>6.5</v>
      </c>
      <c r="E9">
        <v>4.5</v>
      </c>
      <c r="G9">
        <v>7</v>
      </c>
      <c r="H9">
        <v>7.5</v>
      </c>
      <c r="I9">
        <v>6</v>
      </c>
      <c r="J9">
        <v>6</v>
      </c>
      <c r="K9">
        <v>6.5</v>
      </c>
      <c r="L9">
        <v>6</v>
      </c>
      <c r="M9">
        <v>6</v>
      </c>
      <c r="O9">
        <v>6</v>
      </c>
      <c r="P9">
        <v>7</v>
      </c>
      <c r="Q9">
        <v>7</v>
      </c>
      <c r="R9">
        <v>4</v>
      </c>
      <c r="S9">
        <v>6</v>
      </c>
      <c r="U9">
        <v>6.5</v>
      </c>
      <c r="V9">
        <v>7</v>
      </c>
      <c r="W9">
        <v>7.5</v>
      </c>
      <c r="X9">
        <v>7</v>
      </c>
      <c r="Y9">
        <v>7.5</v>
      </c>
      <c r="Z9">
        <v>7</v>
      </c>
      <c r="AA9">
        <v>7</v>
      </c>
      <c r="AB9">
        <v>8</v>
      </c>
      <c r="AC9">
        <v>6.5</v>
      </c>
      <c r="AD9">
        <v>6.5</v>
      </c>
      <c r="AE9">
        <v>7.5</v>
      </c>
      <c r="AF9">
        <v>5.5</v>
      </c>
      <c r="AG9">
        <v>7</v>
      </c>
      <c r="AH9">
        <v>6.5</v>
      </c>
    </row>
    <row r="10" spans="1:34" x14ac:dyDescent="0.25">
      <c r="A10">
        <v>12</v>
      </c>
      <c r="B10">
        <v>14</v>
      </c>
      <c r="C10">
        <v>7</v>
      </c>
      <c r="D10">
        <v>7</v>
      </c>
      <c r="E10">
        <v>6.5</v>
      </c>
      <c r="G10">
        <v>7</v>
      </c>
      <c r="H10">
        <v>7</v>
      </c>
      <c r="I10">
        <v>7</v>
      </c>
      <c r="J10">
        <v>6</v>
      </c>
      <c r="K10">
        <v>7</v>
      </c>
      <c r="L10">
        <v>7</v>
      </c>
      <c r="M10">
        <v>6</v>
      </c>
      <c r="O10">
        <v>6.5</v>
      </c>
      <c r="P10">
        <v>6.5</v>
      </c>
      <c r="Q10">
        <v>7</v>
      </c>
      <c r="R10">
        <v>7</v>
      </c>
      <c r="S10">
        <v>7</v>
      </c>
      <c r="U10">
        <v>10</v>
      </c>
      <c r="V10">
        <v>13</v>
      </c>
      <c r="W10">
        <v>14</v>
      </c>
      <c r="X10">
        <v>14</v>
      </c>
      <c r="Y10">
        <v>13</v>
      </c>
      <c r="Z10">
        <v>7</v>
      </c>
      <c r="AA10">
        <v>8</v>
      </c>
      <c r="AB10">
        <v>7</v>
      </c>
      <c r="AC10">
        <v>7</v>
      </c>
      <c r="AD10">
        <v>14</v>
      </c>
      <c r="AE10">
        <v>7</v>
      </c>
      <c r="AF10">
        <v>6.5</v>
      </c>
      <c r="AG10">
        <v>7</v>
      </c>
      <c r="AH10">
        <v>7</v>
      </c>
    </row>
    <row r="11" spans="1:34" x14ac:dyDescent="0.25">
      <c r="A11">
        <v>7</v>
      </c>
      <c r="B11">
        <v>7</v>
      </c>
      <c r="C11">
        <v>14</v>
      </c>
      <c r="D11">
        <v>14</v>
      </c>
      <c r="E11">
        <v>13</v>
      </c>
      <c r="G11">
        <v>14</v>
      </c>
      <c r="H11">
        <v>14</v>
      </c>
      <c r="I11">
        <v>14</v>
      </c>
      <c r="J11">
        <v>6</v>
      </c>
      <c r="K11">
        <v>7</v>
      </c>
      <c r="L11">
        <v>7</v>
      </c>
      <c r="M11">
        <v>7</v>
      </c>
      <c r="O11">
        <v>14</v>
      </c>
      <c r="P11">
        <v>14</v>
      </c>
      <c r="Q11">
        <v>14</v>
      </c>
      <c r="R11">
        <v>6</v>
      </c>
      <c r="S11">
        <v>6.5</v>
      </c>
      <c r="U11">
        <v>6</v>
      </c>
      <c r="V11">
        <v>7</v>
      </c>
      <c r="W11">
        <v>6.5</v>
      </c>
      <c r="X11">
        <v>7</v>
      </c>
      <c r="Y11">
        <v>6.5</v>
      </c>
      <c r="Z11">
        <v>13</v>
      </c>
      <c r="AA11">
        <v>13</v>
      </c>
      <c r="AB11">
        <v>14</v>
      </c>
      <c r="AC11">
        <v>13</v>
      </c>
      <c r="AD11">
        <v>7</v>
      </c>
      <c r="AE11">
        <v>13</v>
      </c>
      <c r="AF11">
        <v>13</v>
      </c>
      <c r="AG11">
        <v>12</v>
      </c>
      <c r="AH11">
        <v>14</v>
      </c>
    </row>
    <row r="12" spans="1:34" x14ac:dyDescent="0.25">
      <c r="A12">
        <v>6</v>
      </c>
      <c r="B12">
        <v>7</v>
      </c>
      <c r="C12">
        <v>7</v>
      </c>
      <c r="D12">
        <v>6.5</v>
      </c>
      <c r="E12">
        <v>7</v>
      </c>
      <c r="G12">
        <v>5</v>
      </c>
      <c r="H12">
        <v>7.5</v>
      </c>
      <c r="I12">
        <v>6.5</v>
      </c>
      <c r="J12">
        <v>6.5</v>
      </c>
      <c r="K12">
        <v>6.5</v>
      </c>
      <c r="L12">
        <v>6.5</v>
      </c>
      <c r="M12">
        <v>7</v>
      </c>
      <c r="O12">
        <v>13</v>
      </c>
      <c r="P12">
        <v>14</v>
      </c>
      <c r="Q12">
        <v>14</v>
      </c>
      <c r="R12">
        <v>6</v>
      </c>
      <c r="S12">
        <v>6.5</v>
      </c>
      <c r="U12">
        <v>6</v>
      </c>
      <c r="V12">
        <v>6.5</v>
      </c>
      <c r="W12">
        <v>7</v>
      </c>
      <c r="X12">
        <v>6.5</v>
      </c>
      <c r="Y12">
        <v>6.5</v>
      </c>
      <c r="Z12">
        <v>6</v>
      </c>
      <c r="AA12">
        <v>7</v>
      </c>
      <c r="AB12">
        <v>7</v>
      </c>
      <c r="AC12">
        <v>7</v>
      </c>
      <c r="AD12">
        <v>6.5</v>
      </c>
      <c r="AE12">
        <v>7</v>
      </c>
      <c r="AF12">
        <v>7</v>
      </c>
      <c r="AG12">
        <v>5.5</v>
      </c>
      <c r="AH12">
        <v>7</v>
      </c>
    </row>
    <row r="13" spans="1:34" x14ac:dyDescent="0.25">
      <c r="A13">
        <v>6.5</v>
      </c>
      <c r="B13">
        <v>6.5</v>
      </c>
      <c r="C13">
        <v>6</v>
      </c>
      <c r="D13">
        <v>7</v>
      </c>
      <c r="E13">
        <v>5.5</v>
      </c>
      <c r="G13">
        <v>7</v>
      </c>
      <c r="H13">
        <v>7</v>
      </c>
      <c r="I13">
        <v>6.5</v>
      </c>
      <c r="J13">
        <v>7</v>
      </c>
      <c r="K13">
        <v>7</v>
      </c>
      <c r="L13">
        <v>7</v>
      </c>
      <c r="M13">
        <v>7</v>
      </c>
      <c r="O13">
        <v>13</v>
      </c>
      <c r="P13">
        <v>14</v>
      </c>
      <c r="Q13">
        <v>14</v>
      </c>
      <c r="R13">
        <v>4</v>
      </c>
      <c r="S13">
        <v>6</v>
      </c>
      <c r="U13">
        <v>6</v>
      </c>
      <c r="V13">
        <v>6.5</v>
      </c>
      <c r="W13">
        <v>7.5</v>
      </c>
      <c r="X13">
        <v>7</v>
      </c>
      <c r="Y13">
        <v>7</v>
      </c>
      <c r="Z13">
        <v>6.5</v>
      </c>
      <c r="AA13">
        <v>6.5</v>
      </c>
      <c r="AB13">
        <v>8</v>
      </c>
      <c r="AC13">
        <v>6.5</v>
      </c>
      <c r="AD13">
        <v>6.5</v>
      </c>
      <c r="AE13">
        <v>8</v>
      </c>
      <c r="AF13">
        <v>7</v>
      </c>
      <c r="AG13">
        <v>7.5</v>
      </c>
      <c r="AH13">
        <v>7</v>
      </c>
    </row>
    <row r="14" spans="1:34" x14ac:dyDescent="0.25">
      <c r="A14">
        <v>6</v>
      </c>
      <c r="B14">
        <v>6.5</v>
      </c>
      <c r="C14">
        <v>6</v>
      </c>
      <c r="D14">
        <v>6.5</v>
      </c>
      <c r="E14">
        <v>7</v>
      </c>
      <c r="G14">
        <v>7</v>
      </c>
      <c r="H14">
        <v>7</v>
      </c>
      <c r="I14">
        <v>7</v>
      </c>
      <c r="J14">
        <v>6.5</v>
      </c>
      <c r="K14">
        <v>6</v>
      </c>
      <c r="L14">
        <v>6.5</v>
      </c>
      <c r="M14">
        <v>7.5</v>
      </c>
      <c r="O14">
        <v>18</v>
      </c>
      <c r="P14">
        <v>19.5</v>
      </c>
      <c r="Q14">
        <v>21</v>
      </c>
      <c r="R14">
        <v>6.5</v>
      </c>
      <c r="S14">
        <v>6.5</v>
      </c>
      <c r="U14">
        <v>6</v>
      </c>
      <c r="V14">
        <v>7</v>
      </c>
      <c r="W14">
        <v>6.5</v>
      </c>
      <c r="X14">
        <v>6</v>
      </c>
      <c r="Y14">
        <v>6.5</v>
      </c>
      <c r="Z14">
        <v>6.5</v>
      </c>
      <c r="AA14">
        <v>7</v>
      </c>
      <c r="AB14">
        <v>7.5</v>
      </c>
      <c r="AC14">
        <v>7</v>
      </c>
      <c r="AD14">
        <v>6</v>
      </c>
      <c r="AE14">
        <v>7</v>
      </c>
      <c r="AF14">
        <v>7</v>
      </c>
      <c r="AG14">
        <v>7.5</v>
      </c>
      <c r="AH14">
        <v>6</v>
      </c>
    </row>
    <row r="15" spans="1:34" x14ac:dyDescent="0.25">
      <c r="O15">
        <f>SUM(O11:O14)</f>
        <v>58</v>
      </c>
      <c r="P15">
        <f t="shared" ref="P15:Q15" si="0">SUM(P11:P14)</f>
        <v>61.5</v>
      </c>
      <c r="Q15">
        <f t="shared" si="0"/>
        <v>63</v>
      </c>
      <c r="R15">
        <v>19.5</v>
      </c>
      <c r="S15">
        <v>19.5</v>
      </c>
      <c r="U15">
        <v>6</v>
      </c>
      <c r="V15">
        <v>7</v>
      </c>
      <c r="W15">
        <v>7.5</v>
      </c>
      <c r="X15">
        <v>7.5</v>
      </c>
      <c r="Y15">
        <v>6</v>
      </c>
      <c r="Z15">
        <v>7</v>
      </c>
      <c r="AA15">
        <v>7</v>
      </c>
      <c r="AB15">
        <v>7</v>
      </c>
      <c r="AC15">
        <v>7</v>
      </c>
      <c r="AD15">
        <v>7</v>
      </c>
      <c r="AE15">
        <v>7.5</v>
      </c>
      <c r="AF15">
        <v>7</v>
      </c>
      <c r="AG15">
        <v>7</v>
      </c>
      <c r="AH15">
        <v>7</v>
      </c>
    </row>
    <row r="16" spans="1:34" x14ac:dyDescent="0.25">
      <c r="A16">
        <v>7</v>
      </c>
      <c r="B16">
        <v>7.5</v>
      </c>
      <c r="C16">
        <v>7</v>
      </c>
      <c r="D16">
        <v>7</v>
      </c>
      <c r="E16">
        <v>6.5</v>
      </c>
      <c r="G16">
        <v>6.5</v>
      </c>
      <c r="H16">
        <v>7</v>
      </c>
      <c r="I16">
        <v>5.5</v>
      </c>
      <c r="J16">
        <v>7</v>
      </c>
      <c r="K16">
        <v>6.5</v>
      </c>
      <c r="L16">
        <v>7</v>
      </c>
      <c r="M16">
        <v>6.5</v>
      </c>
      <c r="O16">
        <f>SUM(O2:O14)</f>
        <v>118</v>
      </c>
      <c r="P16">
        <f t="shared" ref="P16:Q16" si="1">SUM(P2:P14)</f>
        <v>120.5</v>
      </c>
      <c r="Q16">
        <f t="shared" si="1"/>
        <v>125</v>
      </c>
      <c r="R16">
        <v>18</v>
      </c>
      <c r="S16">
        <v>19.5</v>
      </c>
      <c r="U16">
        <v>6</v>
      </c>
      <c r="V16">
        <v>7</v>
      </c>
      <c r="W16">
        <v>7.5</v>
      </c>
      <c r="X16">
        <v>7</v>
      </c>
      <c r="Y16">
        <v>6.5</v>
      </c>
      <c r="Z16">
        <v>7</v>
      </c>
      <c r="AA16">
        <v>6</v>
      </c>
      <c r="AB16">
        <v>6</v>
      </c>
      <c r="AC16">
        <v>6.5</v>
      </c>
      <c r="AD16">
        <v>7</v>
      </c>
      <c r="AE16">
        <v>7.5</v>
      </c>
      <c r="AF16">
        <v>7</v>
      </c>
      <c r="AG16">
        <v>8</v>
      </c>
      <c r="AH16">
        <v>7</v>
      </c>
    </row>
    <row r="17" spans="1:41" x14ac:dyDescent="0.25">
      <c r="A17">
        <v>7</v>
      </c>
      <c r="B17">
        <v>7.5</v>
      </c>
      <c r="C17">
        <v>6</v>
      </c>
      <c r="D17">
        <v>6</v>
      </c>
      <c r="E17">
        <v>6</v>
      </c>
      <c r="G17">
        <v>7</v>
      </c>
      <c r="H17">
        <v>7.5</v>
      </c>
      <c r="I17">
        <v>7</v>
      </c>
      <c r="J17">
        <v>6.5</v>
      </c>
      <c r="K17">
        <v>7</v>
      </c>
      <c r="L17">
        <v>7</v>
      </c>
      <c r="M17">
        <v>6</v>
      </c>
      <c r="O17">
        <v>180</v>
      </c>
      <c r="P17">
        <v>180</v>
      </c>
      <c r="Q17">
        <v>180</v>
      </c>
      <c r="R17">
        <v>21</v>
      </c>
      <c r="S17">
        <v>21</v>
      </c>
      <c r="U17">
        <v>13</v>
      </c>
      <c r="V17">
        <v>14</v>
      </c>
      <c r="W17">
        <v>15</v>
      </c>
      <c r="X17">
        <v>14</v>
      </c>
      <c r="Y17">
        <v>14</v>
      </c>
      <c r="Z17">
        <v>14</v>
      </c>
      <c r="AA17">
        <v>13</v>
      </c>
      <c r="AB17">
        <v>14</v>
      </c>
      <c r="AC17">
        <v>14</v>
      </c>
      <c r="AD17">
        <v>14</v>
      </c>
      <c r="AE17">
        <v>14</v>
      </c>
      <c r="AF17">
        <v>13</v>
      </c>
      <c r="AG17">
        <v>14</v>
      </c>
      <c r="AH17">
        <v>14</v>
      </c>
    </row>
    <row r="18" spans="1:41" x14ac:dyDescent="0.25">
      <c r="A18">
        <v>13</v>
      </c>
      <c r="B18">
        <v>14</v>
      </c>
      <c r="C18">
        <v>14</v>
      </c>
      <c r="D18">
        <v>14</v>
      </c>
      <c r="E18">
        <v>13</v>
      </c>
      <c r="G18">
        <v>6.5</v>
      </c>
      <c r="H18">
        <v>6.5</v>
      </c>
      <c r="I18">
        <v>6</v>
      </c>
      <c r="J18">
        <v>6</v>
      </c>
      <c r="K18">
        <v>6</v>
      </c>
      <c r="L18">
        <v>6.5</v>
      </c>
      <c r="M18">
        <v>6</v>
      </c>
      <c r="O18">
        <f>O16/O17*100</f>
        <v>65.555555555555557</v>
      </c>
      <c r="P18">
        <f t="shared" ref="P18:Q18" si="2">P16/P17*100</f>
        <v>66.944444444444443</v>
      </c>
      <c r="Q18">
        <f t="shared" si="2"/>
        <v>69.444444444444443</v>
      </c>
      <c r="R18">
        <v>28</v>
      </c>
      <c r="S18">
        <v>28</v>
      </c>
      <c r="U18">
        <v>12</v>
      </c>
      <c r="V18">
        <v>13</v>
      </c>
      <c r="W18">
        <v>14</v>
      </c>
      <c r="X18">
        <v>13</v>
      </c>
      <c r="Y18">
        <v>13</v>
      </c>
      <c r="Z18">
        <v>12</v>
      </c>
      <c r="AA18">
        <v>13</v>
      </c>
      <c r="AB18">
        <v>14</v>
      </c>
      <c r="AC18">
        <v>13</v>
      </c>
      <c r="AD18">
        <v>13</v>
      </c>
      <c r="AE18">
        <v>14</v>
      </c>
      <c r="AF18">
        <v>14</v>
      </c>
      <c r="AG18">
        <v>13</v>
      </c>
      <c r="AH18">
        <v>12</v>
      </c>
    </row>
    <row r="19" spans="1:41" x14ac:dyDescent="0.25">
      <c r="R19">
        <f>SUM(R15:R18)</f>
        <v>86.5</v>
      </c>
      <c r="S19">
        <f t="shared" ref="S19:T19" si="3">SUM(S15:S18)</f>
        <v>88</v>
      </c>
      <c r="T19">
        <f t="shared" si="3"/>
        <v>0</v>
      </c>
      <c r="U19">
        <v>12</v>
      </c>
      <c r="V19">
        <v>14</v>
      </c>
      <c r="W19">
        <v>13</v>
      </c>
      <c r="X19">
        <v>14</v>
      </c>
      <c r="Y19">
        <v>13</v>
      </c>
      <c r="Z19">
        <v>12</v>
      </c>
      <c r="AA19">
        <v>14</v>
      </c>
      <c r="AB19">
        <v>15</v>
      </c>
      <c r="AC19">
        <v>14</v>
      </c>
      <c r="AD19">
        <v>13</v>
      </c>
      <c r="AE19">
        <v>14</v>
      </c>
      <c r="AF19">
        <v>13</v>
      </c>
      <c r="AG19">
        <v>14</v>
      </c>
      <c r="AH19">
        <v>14</v>
      </c>
    </row>
    <row r="20" spans="1:41" x14ac:dyDescent="0.25">
      <c r="A20">
        <v>14</v>
      </c>
      <c r="B20">
        <v>14</v>
      </c>
      <c r="C20">
        <v>13</v>
      </c>
      <c r="D20">
        <v>13</v>
      </c>
      <c r="E20">
        <v>14</v>
      </c>
      <c r="G20">
        <v>7</v>
      </c>
      <c r="H20">
        <v>6</v>
      </c>
      <c r="I20">
        <v>7</v>
      </c>
      <c r="J20">
        <v>6</v>
      </c>
      <c r="K20">
        <v>6</v>
      </c>
      <c r="L20">
        <v>6.5</v>
      </c>
      <c r="M20">
        <v>4</v>
      </c>
      <c r="R20">
        <f>SUM(R2:R18)</f>
        <v>166</v>
      </c>
      <c r="S20">
        <f t="shared" ref="S20:T20" si="4">SUM(S2:S18)</f>
        <v>170.5</v>
      </c>
      <c r="T20">
        <f t="shared" si="4"/>
        <v>0</v>
      </c>
      <c r="U20">
        <v>13</v>
      </c>
      <c r="V20">
        <v>14</v>
      </c>
      <c r="W20">
        <v>14</v>
      </c>
      <c r="X20">
        <v>14</v>
      </c>
      <c r="Y20">
        <v>13</v>
      </c>
      <c r="Z20">
        <v>14</v>
      </c>
      <c r="AA20">
        <v>14</v>
      </c>
      <c r="AB20">
        <v>14</v>
      </c>
      <c r="AC20">
        <v>14</v>
      </c>
      <c r="AD20">
        <v>13</v>
      </c>
      <c r="AE20">
        <v>16</v>
      </c>
      <c r="AF20">
        <v>14</v>
      </c>
      <c r="AG20">
        <v>14</v>
      </c>
      <c r="AH20">
        <v>14</v>
      </c>
    </row>
    <row r="21" spans="1:41" x14ac:dyDescent="0.25">
      <c r="A21">
        <v>14</v>
      </c>
      <c r="B21">
        <v>14</v>
      </c>
      <c r="C21">
        <v>11</v>
      </c>
      <c r="D21">
        <v>13</v>
      </c>
      <c r="E21">
        <v>14</v>
      </c>
      <c r="G21">
        <v>7</v>
      </c>
      <c r="H21">
        <v>6.5</v>
      </c>
      <c r="I21">
        <v>6.5</v>
      </c>
      <c r="J21">
        <v>6</v>
      </c>
      <c r="K21">
        <v>6.5</v>
      </c>
      <c r="L21">
        <v>7</v>
      </c>
      <c r="M21">
        <v>5</v>
      </c>
      <c r="R21">
        <v>260</v>
      </c>
      <c r="S21">
        <v>260</v>
      </c>
      <c r="T21">
        <v>260</v>
      </c>
      <c r="U21">
        <v>11</v>
      </c>
      <c r="V21">
        <v>13</v>
      </c>
      <c r="W21">
        <v>14</v>
      </c>
      <c r="X21">
        <v>13</v>
      </c>
      <c r="Y21">
        <v>13</v>
      </c>
      <c r="Z21">
        <v>13</v>
      </c>
      <c r="AA21">
        <v>14</v>
      </c>
      <c r="AB21">
        <v>14</v>
      </c>
      <c r="AC21">
        <v>13</v>
      </c>
      <c r="AD21">
        <v>13</v>
      </c>
      <c r="AE21">
        <v>16</v>
      </c>
      <c r="AF21">
        <v>14</v>
      </c>
      <c r="AG21">
        <v>13</v>
      </c>
      <c r="AH21">
        <v>13</v>
      </c>
    </row>
    <row r="22" spans="1:41" x14ac:dyDescent="0.25">
      <c r="U22">
        <f>SUM(U17:U21)</f>
        <v>61</v>
      </c>
      <c r="V22">
        <f t="shared" ref="V22:AB22" si="5">SUM(V17:V21)</f>
        <v>68</v>
      </c>
      <c r="W22">
        <f t="shared" si="5"/>
        <v>70</v>
      </c>
      <c r="X22">
        <f t="shared" si="5"/>
        <v>68</v>
      </c>
      <c r="Y22">
        <f t="shared" si="5"/>
        <v>66</v>
      </c>
      <c r="Z22">
        <f t="shared" si="5"/>
        <v>65</v>
      </c>
      <c r="AA22">
        <f t="shared" si="5"/>
        <v>68</v>
      </c>
      <c r="AB22">
        <f t="shared" si="5"/>
        <v>71</v>
      </c>
      <c r="AC22">
        <f t="shared" ref="AC22:AD22" si="6">SUM(AC17:AC21)</f>
        <v>68</v>
      </c>
      <c r="AD22">
        <f t="shared" ref="AD22" si="7">SUM(AD17:AD21)</f>
        <v>66</v>
      </c>
      <c r="AE22">
        <f t="shared" ref="AE22" si="8">SUM(AE17:AE21)</f>
        <v>74</v>
      </c>
      <c r="AF22">
        <f t="shared" ref="AF22" si="9">SUM(AF17:AF21)</f>
        <v>68</v>
      </c>
      <c r="AG22">
        <f t="shared" ref="AG22" si="10">SUM(AG17:AG21)</f>
        <v>68</v>
      </c>
      <c r="AH22">
        <f>SUM(AH17:AH21)</f>
        <v>67</v>
      </c>
      <c r="AI22">
        <f t="shared" ref="AI22" si="11">SUM(AI17:AI21)</f>
        <v>0</v>
      </c>
      <c r="AJ22">
        <f t="shared" ref="AJ22" si="12">SUM(AJ17:AJ21)</f>
        <v>0</v>
      </c>
      <c r="AK22">
        <f t="shared" ref="AK22" si="13">SUM(AK17:AK21)</f>
        <v>0</v>
      </c>
      <c r="AL22">
        <f t="shared" ref="AL22" si="14">SUM(AL17:AL21)</f>
        <v>0</v>
      </c>
      <c r="AM22">
        <f t="shared" ref="AM22" si="15">SUM(AM17:AM21)</f>
        <v>0</v>
      </c>
      <c r="AN22">
        <f t="shared" ref="AN22" si="16">SUM(AN17:AN21)</f>
        <v>0</v>
      </c>
      <c r="AO22">
        <f t="shared" ref="AO22" si="17">SUM(AO17:AO21)</f>
        <v>0</v>
      </c>
    </row>
    <row r="23" spans="1:41" x14ac:dyDescent="0.25">
      <c r="A23">
        <v>14</v>
      </c>
      <c r="B23">
        <v>14</v>
      </c>
      <c r="C23">
        <v>14</v>
      </c>
      <c r="D23">
        <v>14</v>
      </c>
      <c r="E23">
        <v>14</v>
      </c>
      <c r="G23">
        <v>6.5</v>
      </c>
      <c r="H23">
        <v>7</v>
      </c>
      <c r="I23">
        <v>7</v>
      </c>
      <c r="J23">
        <v>6.5</v>
      </c>
      <c r="K23">
        <v>7</v>
      </c>
      <c r="L23">
        <v>7</v>
      </c>
      <c r="M23">
        <v>6.5</v>
      </c>
      <c r="R23">
        <f>R20/R21*100</f>
        <v>63.84615384615384</v>
      </c>
      <c r="S23">
        <f t="shared" ref="S23:T23" si="18">S20/S21*100</f>
        <v>65.57692307692308</v>
      </c>
      <c r="T23">
        <f t="shared" si="18"/>
        <v>0</v>
      </c>
      <c r="U23">
        <f>SUM(U2:U21)</f>
        <v>156</v>
      </c>
      <c r="V23">
        <f t="shared" ref="V23:AB23" si="19">SUM(V2:V21)</f>
        <v>176</v>
      </c>
      <c r="W23">
        <v>181</v>
      </c>
      <c r="X23">
        <f t="shared" si="19"/>
        <v>176</v>
      </c>
      <c r="Y23">
        <v>170</v>
      </c>
      <c r="Z23">
        <v>169</v>
      </c>
      <c r="AA23">
        <f t="shared" si="19"/>
        <v>177</v>
      </c>
      <c r="AB23">
        <f t="shared" si="19"/>
        <v>184.5</v>
      </c>
      <c r="AC23">
        <f t="shared" ref="AC23" si="20">SUM(AC2:AC21)</f>
        <v>172.5</v>
      </c>
      <c r="AD23">
        <f t="shared" ref="AD23" si="21">SUM(AD2:AD21)</f>
        <v>172.5</v>
      </c>
      <c r="AE23">
        <f t="shared" ref="AE23" si="22">SUM(AE2:AE21)</f>
        <v>188.5</v>
      </c>
      <c r="AF23">
        <f t="shared" ref="AF23" si="23">SUM(AF2:AF21)</f>
        <v>175</v>
      </c>
      <c r="AG23">
        <f t="shared" ref="AG23" si="24">SUM(AG2:AG21)</f>
        <v>177.5</v>
      </c>
      <c r="AH23">
        <f t="shared" ref="AH23" si="25">SUM(AH2:AH21)</f>
        <v>175.5</v>
      </c>
      <c r="AI23">
        <f t="shared" ref="AI23" si="26">SUM(AI2:AI21)</f>
        <v>0</v>
      </c>
      <c r="AJ23">
        <f t="shared" ref="AJ23" si="27">SUM(AJ2:AJ21)</f>
        <v>0</v>
      </c>
      <c r="AK23">
        <f t="shared" ref="AK23" si="28">SUM(AK2:AK21)</f>
        <v>0</v>
      </c>
      <c r="AL23">
        <f t="shared" ref="AL23" si="29">SUM(AL2:AL21)</f>
        <v>0</v>
      </c>
      <c r="AM23">
        <f t="shared" ref="AM23" si="30">SUM(AM2:AM21)</f>
        <v>0</v>
      </c>
      <c r="AN23">
        <f t="shared" ref="AN23" si="31">SUM(AN2:AN21)</f>
        <v>0</v>
      </c>
      <c r="AO23">
        <f t="shared" ref="AO23" si="32">SUM(AO2:AO21)</f>
        <v>0</v>
      </c>
    </row>
    <row r="24" spans="1:41" x14ac:dyDescent="0.25">
      <c r="A24">
        <v>13</v>
      </c>
      <c r="B24">
        <v>14</v>
      </c>
      <c r="C24">
        <v>14</v>
      </c>
      <c r="D24">
        <v>14</v>
      </c>
      <c r="E24">
        <v>13</v>
      </c>
      <c r="G24">
        <v>6</v>
      </c>
      <c r="H24">
        <v>7</v>
      </c>
      <c r="I24">
        <v>6</v>
      </c>
      <c r="J24">
        <v>7</v>
      </c>
      <c r="K24">
        <v>6</v>
      </c>
      <c r="L24">
        <v>6.5</v>
      </c>
      <c r="M24">
        <v>6</v>
      </c>
      <c r="U24">
        <v>260</v>
      </c>
      <c r="V24">
        <v>260</v>
      </c>
      <c r="W24">
        <v>260</v>
      </c>
      <c r="X24">
        <v>260</v>
      </c>
      <c r="Y24">
        <v>260</v>
      </c>
      <c r="Z24">
        <v>260</v>
      </c>
      <c r="AA24">
        <v>260</v>
      </c>
      <c r="AB24">
        <v>260</v>
      </c>
      <c r="AC24">
        <v>260</v>
      </c>
      <c r="AD24">
        <v>260</v>
      </c>
      <c r="AE24">
        <v>260</v>
      </c>
      <c r="AF24">
        <v>260</v>
      </c>
      <c r="AG24">
        <v>260</v>
      </c>
      <c r="AH24">
        <v>260</v>
      </c>
      <c r="AI24">
        <v>260</v>
      </c>
      <c r="AJ24">
        <v>260</v>
      </c>
      <c r="AK24">
        <v>260</v>
      </c>
      <c r="AL24">
        <v>260</v>
      </c>
      <c r="AM24">
        <v>260</v>
      </c>
      <c r="AN24">
        <v>260</v>
      </c>
      <c r="AO24">
        <v>260</v>
      </c>
    </row>
    <row r="25" spans="1:41" x14ac:dyDescent="0.25">
      <c r="A25">
        <f>SUM(A18:A24)</f>
        <v>68</v>
      </c>
      <c r="B25">
        <f t="shared" ref="B25:E25" si="33">SUM(B18:B24)</f>
        <v>70</v>
      </c>
      <c r="C25">
        <f t="shared" si="33"/>
        <v>66</v>
      </c>
      <c r="D25">
        <f t="shared" si="33"/>
        <v>68</v>
      </c>
      <c r="E25">
        <f t="shared" si="33"/>
        <v>68</v>
      </c>
      <c r="G25">
        <v>7</v>
      </c>
      <c r="H25">
        <v>6</v>
      </c>
      <c r="I25">
        <v>6</v>
      </c>
      <c r="J25">
        <v>14</v>
      </c>
      <c r="K25">
        <v>13</v>
      </c>
      <c r="L25">
        <v>13</v>
      </c>
      <c r="M25">
        <v>10</v>
      </c>
      <c r="U25">
        <f>U23/U24*100</f>
        <v>60</v>
      </c>
      <c r="V25">
        <f t="shared" ref="V25:AB25" si="34">V23/V24*100</f>
        <v>67.692307692307693</v>
      </c>
      <c r="W25">
        <f t="shared" si="34"/>
        <v>69.615384615384613</v>
      </c>
      <c r="X25">
        <f t="shared" si="34"/>
        <v>67.692307692307693</v>
      </c>
      <c r="Y25">
        <f t="shared" si="34"/>
        <v>65.384615384615387</v>
      </c>
      <c r="Z25">
        <f t="shared" si="34"/>
        <v>65</v>
      </c>
      <c r="AA25">
        <f t="shared" si="34"/>
        <v>68.07692307692308</v>
      </c>
      <c r="AB25">
        <f t="shared" si="34"/>
        <v>70.961538461538467</v>
      </c>
      <c r="AC25">
        <f t="shared" ref="AC25" si="35">AC23/AC24*100</f>
        <v>66.34615384615384</v>
      </c>
      <c r="AD25">
        <f t="shared" ref="AD25" si="36">AD23/AD24*100</f>
        <v>66.34615384615384</v>
      </c>
      <c r="AE25">
        <f t="shared" ref="AE25" si="37">AE23/AE24*100</f>
        <v>72.5</v>
      </c>
      <c r="AF25">
        <f t="shared" ref="AF25" si="38">AF23/AF24*100</f>
        <v>67.307692307692307</v>
      </c>
      <c r="AG25">
        <f t="shared" ref="AG25" si="39">AG23/AG24*100</f>
        <v>68.269230769230774</v>
      </c>
      <c r="AH25">
        <f t="shared" ref="AH25" si="40">AH23/AH24*100</f>
        <v>67.5</v>
      </c>
      <c r="AI25">
        <f t="shared" ref="AI25" si="41">AI23/AI24*100</f>
        <v>0</v>
      </c>
      <c r="AJ25">
        <f t="shared" ref="AJ25" si="42">AJ23/AJ24*100</f>
        <v>0</v>
      </c>
      <c r="AK25">
        <f t="shared" ref="AK25" si="43">AK23/AK24*100</f>
        <v>0</v>
      </c>
      <c r="AL25">
        <f t="shared" ref="AL25" si="44">AL23/AL24*100</f>
        <v>0</v>
      </c>
      <c r="AM25">
        <f t="shared" ref="AM25" si="45">AM23/AM24*100</f>
        <v>0</v>
      </c>
      <c r="AN25">
        <f t="shared" ref="AN25" si="46">AN23/AN24*100</f>
        <v>0</v>
      </c>
      <c r="AO25">
        <f t="shared" ref="AO25" si="47">AO23/AO24*100</f>
        <v>0</v>
      </c>
    </row>
    <row r="26" spans="1:41" x14ac:dyDescent="0.25">
      <c r="A26">
        <f>SUM(A2:A24)</f>
        <v>173</v>
      </c>
      <c r="B26">
        <v>179.5</v>
      </c>
      <c r="C26">
        <f t="shared" ref="C26:F26" si="48">SUM(C2:C24)</f>
        <v>167</v>
      </c>
      <c r="D26">
        <f t="shared" si="48"/>
        <v>177</v>
      </c>
      <c r="E26">
        <f t="shared" si="48"/>
        <v>169.5</v>
      </c>
      <c r="F26">
        <f t="shared" si="48"/>
        <v>0</v>
      </c>
      <c r="G26">
        <v>6.5</v>
      </c>
      <c r="H26">
        <v>7</v>
      </c>
      <c r="I26">
        <v>7</v>
      </c>
      <c r="J26">
        <v>5.5</v>
      </c>
      <c r="K26">
        <v>7</v>
      </c>
      <c r="L26">
        <v>7</v>
      </c>
      <c r="M26">
        <v>5.5</v>
      </c>
      <c r="W26">
        <v>2</v>
      </c>
      <c r="Y26">
        <v>2</v>
      </c>
      <c r="Z26">
        <v>2</v>
      </c>
    </row>
    <row r="27" spans="1:41" x14ac:dyDescent="0.25">
      <c r="A27">
        <v>260</v>
      </c>
      <c r="B27">
        <v>260</v>
      </c>
      <c r="C27">
        <v>260</v>
      </c>
      <c r="D27">
        <v>260</v>
      </c>
      <c r="E27">
        <v>260</v>
      </c>
      <c r="F27">
        <v>260</v>
      </c>
      <c r="G27">
        <v>14</v>
      </c>
      <c r="H27">
        <v>14</v>
      </c>
      <c r="I27">
        <v>14</v>
      </c>
      <c r="J27">
        <v>5.5</v>
      </c>
      <c r="K27">
        <v>6.5</v>
      </c>
      <c r="L27">
        <v>6.5</v>
      </c>
      <c r="M27">
        <v>6</v>
      </c>
    </row>
    <row r="28" spans="1:41" x14ac:dyDescent="0.25">
      <c r="A28">
        <f>A26/A27*100</f>
        <v>66.538461538461533</v>
      </c>
      <c r="B28">
        <f t="shared" ref="B28:F28" si="49">B26/B27*100</f>
        <v>69.038461538461533</v>
      </c>
      <c r="C28">
        <f t="shared" si="49"/>
        <v>64.230769230769241</v>
      </c>
      <c r="D28">
        <f t="shared" si="49"/>
        <v>68.07692307692308</v>
      </c>
      <c r="E28">
        <f t="shared" si="49"/>
        <v>65.192307692307693</v>
      </c>
      <c r="F28">
        <f t="shared" si="49"/>
        <v>0</v>
      </c>
      <c r="G28">
        <v>13</v>
      </c>
      <c r="H28">
        <v>14</v>
      </c>
      <c r="I28">
        <v>12</v>
      </c>
      <c r="J28">
        <v>7</v>
      </c>
      <c r="K28">
        <v>6.5</v>
      </c>
      <c r="L28">
        <v>6.5</v>
      </c>
      <c r="M28">
        <v>7</v>
      </c>
    </row>
    <row r="29" spans="1:41" x14ac:dyDescent="0.25">
      <c r="B29">
        <v>2</v>
      </c>
      <c r="G29">
        <v>13</v>
      </c>
      <c r="H29">
        <v>14</v>
      </c>
      <c r="I29">
        <v>13</v>
      </c>
      <c r="J29">
        <v>6</v>
      </c>
      <c r="K29">
        <v>7</v>
      </c>
      <c r="L29">
        <v>7</v>
      </c>
      <c r="M29">
        <v>6</v>
      </c>
    </row>
    <row r="30" spans="1:41" x14ac:dyDescent="0.25">
      <c r="G30">
        <v>14</v>
      </c>
      <c r="H30">
        <v>14</v>
      </c>
      <c r="I30">
        <v>14</v>
      </c>
      <c r="J30">
        <v>13</v>
      </c>
      <c r="K30">
        <v>13</v>
      </c>
      <c r="L30">
        <v>13</v>
      </c>
      <c r="M30">
        <v>12</v>
      </c>
    </row>
    <row r="31" spans="1:41" x14ac:dyDescent="0.25">
      <c r="G31">
        <f>SUM(G27:G30)</f>
        <v>54</v>
      </c>
      <c r="H31">
        <f t="shared" ref="H31:I31" si="50">SUM(H27:H30)</f>
        <v>56</v>
      </c>
      <c r="I31">
        <f t="shared" si="50"/>
        <v>53</v>
      </c>
      <c r="J31">
        <v>12</v>
      </c>
      <c r="K31">
        <v>13</v>
      </c>
      <c r="L31">
        <v>13</v>
      </c>
      <c r="M31">
        <v>13</v>
      </c>
    </row>
    <row r="32" spans="1:41" x14ac:dyDescent="0.25">
      <c r="G32">
        <f>SUM(G2:G30)</f>
        <v>207.5</v>
      </c>
      <c r="H32">
        <v>212.5</v>
      </c>
      <c r="I32">
        <f t="shared" ref="I32" si="51">SUM(I2:I30)</f>
        <v>203</v>
      </c>
      <c r="J32">
        <v>13</v>
      </c>
      <c r="K32">
        <v>13</v>
      </c>
      <c r="L32">
        <v>14</v>
      </c>
      <c r="M32">
        <v>12</v>
      </c>
    </row>
    <row r="33" spans="7:14" x14ac:dyDescent="0.25">
      <c r="G33">
        <v>310</v>
      </c>
      <c r="H33">
        <v>310</v>
      </c>
      <c r="I33">
        <v>310</v>
      </c>
      <c r="J33">
        <v>14</v>
      </c>
      <c r="K33">
        <v>13</v>
      </c>
      <c r="L33">
        <v>14</v>
      </c>
      <c r="M33">
        <v>14</v>
      </c>
    </row>
    <row r="34" spans="7:14" x14ac:dyDescent="0.25">
      <c r="J34">
        <f>SUM(J30:J33)</f>
        <v>52</v>
      </c>
      <c r="K34">
        <f t="shared" ref="K34:N34" si="52">SUM(K30:K33)</f>
        <v>52</v>
      </c>
      <c r="L34">
        <f t="shared" si="52"/>
        <v>54</v>
      </c>
      <c r="M34">
        <f t="shared" si="52"/>
        <v>51</v>
      </c>
      <c r="N34">
        <f t="shared" si="52"/>
        <v>0</v>
      </c>
    </row>
    <row r="35" spans="7:14" x14ac:dyDescent="0.25">
      <c r="G35">
        <f>G32/G33*100</f>
        <v>66.935483870967744</v>
      </c>
      <c r="H35">
        <f t="shared" ref="H35:I35" si="53">H32/H33*100</f>
        <v>68.548387096774192</v>
      </c>
      <c r="I35">
        <f t="shared" si="53"/>
        <v>65.483870967741936</v>
      </c>
      <c r="J35">
        <f>SUM(J2:J33)</f>
        <v>217.5</v>
      </c>
      <c r="K35">
        <v>217</v>
      </c>
      <c r="L35">
        <f t="shared" ref="L35:N35" si="54">SUM(L2:L33)</f>
        <v>227</v>
      </c>
      <c r="M35">
        <f t="shared" si="54"/>
        <v>211</v>
      </c>
      <c r="N35">
        <f t="shared" si="54"/>
        <v>0</v>
      </c>
    </row>
    <row r="36" spans="7:14" x14ac:dyDescent="0.25">
      <c r="H36">
        <v>2</v>
      </c>
      <c r="J36">
        <v>340</v>
      </c>
      <c r="K36">
        <v>340</v>
      </c>
      <c r="L36">
        <v>340</v>
      </c>
      <c r="M36">
        <v>340</v>
      </c>
      <c r="N36">
        <v>340</v>
      </c>
    </row>
    <row r="37" spans="7:14" x14ac:dyDescent="0.25">
      <c r="J37">
        <f>J35/J36*100</f>
        <v>63.970588235294116</v>
      </c>
      <c r="K37">
        <f t="shared" ref="K37:N37" si="55">K35/K36*100</f>
        <v>63.823529411764703</v>
      </c>
      <c r="L37">
        <f t="shared" si="55"/>
        <v>66.764705882352942</v>
      </c>
      <c r="M37">
        <f t="shared" si="55"/>
        <v>62.058823529411768</v>
      </c>
      <c r="N37">
        <f t="shared" si="55"/>
        <v>0</v>
      </c>
    </row>
    <row r="38" spans="7:14" x14ac:dyDescent="0.25">
      <c r="K38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20" workbookViewId="0">
      <selection activeCell="M35" sqref="E35:M56"/>
    </sheetView>
  </sheetViews>
  <sheetFormatPr defaultRowHeight="15" x14ac:dyDescent="0.25"/>
  <sheetData>
    <row r="1" spans="1:4" x14ac:dyDescent="0.25">
      <c r="A1" s="2"/>
      <c r="B1" s="2"/>
      <c r="C1" s="2"/>
      <c r="D1" s="2"/>
    </row>
    <row r="2" spans="1:4" x14ac:dyDescent="0.25">
      <c r="A2" s="1"/>
      <c r="B2" s="16" t="s">
        <v>120</v>
      </c>
      <c r="C2" s="16" t="s">
        <v>121</v>
      </c>
      <c r="D2" s="1"/>
    </row>
    <row r="3" spans="1:4" x14ac:dyDescent="0.25">
      <c r="A3" s="15">
        <v>0.47916666666666669</v>
      </c>
      <c r="B3" s="1" t="s">
        <v>122</v>
      </c>
      <c r="C3" s="1" t="s">
        <v>124</v>
      </c>
      <c r="D3" s="1"/>
    </row>
    <row r="4" spans="1:4" x14ac:dyDescent="0.25">
      <c r="A4" s="15">
        <v>0.5</v>
      </c>
      <c r="B4" s="1" t="s">
        <v>123</v>
      </c>
      <c r="C4" s="1" t="s">
        <v>125</v>
      </c>
      <c r="D4" s="1"/>
    </row>
    <row r="5" spans="1:4" x14ac:dyDescent="0.25">
      <c r="A5" s="15">
        <v>0.52083333333333337</v>
      </c>
      <c r="B5" s="1" t="s">
        <v>124</v>
      </c>
      <c r="C5" s="1" t="s">
        <v>122</v>
      </c>
      <c r="D5" s="1"/>
    </row>
    <row r="6" spans="1:4" x14ac:dyDescent="0.25">
      <c r="A6" s="15">
        <v>0.54166666666666663</v>
      </c>
      <c r="B6" s="1"/>
      <c r="C6" s="1" t="s">
        <v>123</v>
      </c>
      <c r="D6" s="1"/>
    </row>
    <row r="7" spans="1:4" x14ac:dyDescent="0.25">
      <c r="A7" s="15">
        <v>0.5625</v>
      </c>
      <c r="B7" s="1"/>
      <c r="C7" s="1" t="s">
        <v>125</v>
      </c>
      <c r="D7" s="1"/>
    </row>
    <row r="8" spans="1:4" x14ac:dyDescent="0.25">
      <c r="A8" s="15">
        <v>0.60416666666666663</v>
      </c>
      <c r="B8" s="1" t="s">
        <v>122</v>
      </c>
      <c r="C8" s="1" t="s">
        <v>124</v>
      </c>
      <c r="D8" s="1"/>
    </row>
    <row r="9" spans="1:4" x14ac:dyDescent="0.25">
      <c r="A9" s="15">
        <v>0.625</v>
      </c>
      <c r="B9" s="1" t="s">
        <v>123</v>
      </c>
      <c r="C9" s="1" t="s">
        <v>125</v>
      </c>
      <c r="D9" s="1"/>
    </row>
    <row r="10" spans="1:4" x14ac:dyDescent="0.25">
      <c r="A10" s="15">
        <v>0.64583333333333337</v>
      </c>
      <c r="B10" s="1" t="s">
        <v>124</v>
      </c>
      <c r="C10" s="1" t="s">
        <v>122</v>
      </c>
      <c r="D10" s="1"/>
    </row>
    <row r="11" spans="1:4" x14ac:dyDescent="0.25">
      <c r="A11" s="15">
        <v>0.66666666666666663</v>
      </c>
      <c r="B11" s="1"/>
      <c r="C11" s="1" t="s">
        <v>123</v>
      </c>
      <c r="D11" s="1"/>
    </row>
    <row r="12" spans="1:4" x14ac:dyDescent="0.25">
      <c r="A12" s="15">
        <v>0.6875</v>
      </c>
      <c r="B12" s="1"/>
      <c r="C12" s="1" t="s">
        <v>125</v>
      </c>
      <c r="D12" s="1"/>
    </row>
    <row r="13" spans="1:4" x14ac:dyDescent="0.25">
      <c r="A13" s="2"/>
      <c r="B13" s="2"/>
      <c r="C13" s="2"/>
      <c r="D1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opLeftCell="AL1" workbookViewId="0">
      <selection activeCell="AR31" sqref="AR31"/>
    </sheetView>
  </sheetViews>
  <sheetFormatPr defaultRowHeight="15" x14ac:dyDescent="0.25"/>
  <sheetData>
    <row r="1" spans="1:44" x14ac:dyDescent="0.25">
      <c r="A1">
        <v>10</v>
      </c>
      <c r="B1">
        <v>15</v>
      </c>
      <c r="C1">
        <v>21</v>
      </c>
      <c r="D1">
        <v>23</v>
      </c>
      <c r="E1">
        <v>9</v>
      </c>
      <c r="G1">
        <v>77</v>
      </c>
      <c r="H1">
        <v>19</v>
      </c>
      <c r="I1">
        <v>15</v>
      </c>
      <c r="J1">
        <v>23</v>
      </c>
      <c r="K1">
        <v>26</v>
      </c>
      <c r="M1">
        <v>60</v>
      </c>
      <c r="N1">
        <v>42</v>
      </c>
      <c r="O1">
        <v>62</v>
      </c>
      <c r="P1">
        <v>44</v>
      </c>
      <c r="Q1">
        <v>60</v>
      </c>
      <c r="R1">
        <v>50</v>
      </c>
      <c r="S1">
        <v>59</v>
      </c>
      <c r="T1">
        <v>49</v>
      </c>
      <c r="U1">
        <v>46</v>
      </c>
      <c r="W1">
        <v>50</v>
      </c>
      <c r="X1">
        <v>65</v>
      </c>
      <c r="Y1">
        <v>65</v>
      </c>
      <c r="AA1">
        <v>71</v>
      </c>
      <c r="AB1">
        <v>12</v>
      </c>
      <c r="AD1">
        <v>43</v>
      </c>
      <c r="AE1">
        <v>57</v>
      </c>
      <c r="AF1">
        <v>71</v>
      </c>
      <c r="AG1">
        <v>63</v>
      </c>
      <c r="AH1">
        <v>80</v>
      </c>
      <c r="AI1">
        <v>66</v>
      </c>
      <c r="AJ1">
        <v>43</v>
      </c>
      <c r="AK1">
        <v>12</v>
      </c>
      <c r="AN1">
        <v>34</v>
      </c>
      <c r="AO1">
        <v>48</v>
      </c>
      <c r="AP1">
        <v>69</v>
      </c>
      <c r="AQ1">
        <v>48</v>
      </c>
    </row>
    <row r="2" spans="1:44" x14ac:dyDescent="0.25">
      <c r="A2">
        <v>7</v>
      </c>
      <c r="B2">
        <v>8</v>
      </c>
      <c r="C2">
        <v>6.5</v>
      </c>
      <c r="D2">
        <v>7.5</v>
      </c>
      <c r="E2">
        <v>7.5</v>
      </c>
      <c r="G2">
        <v>7.5</v>
      </c>
      <c r="H2">
        <v>6.5</v>
      </c>
      <c r="I2">
        <v>7</v>
      </c>
      <c r="J2">
        <v>7</v>
      </c>
      <c r="K2">
        <v>7.5</v>
      </c>
      <c r="M2">
        <v>7.5</v>
      </c>
      <c r="N2">
        <v>7</v>
      </c>
      <c r="O2">
        <v>7.5</v>
      </c>
      <c r="P2">
        <v>6.5</v>
      </c>
      <c r="Q2">
        <v>6.5</v>
      </c>
      <c r="R2">
        <v>6.5</v>
      </c>
      <c r="S2">
        <v>7</v>
      </c>
      <c r="T2">
        <v>7.5</v>
      </c>
      <c r="U2">
        <v>7</v>
      </c>
      <c r="W2">
        <v>7</v>
      </c>
      <c r="X2">
        <v>6.5</v>
      </c>
      <c r="Y2">
        <v>7</v>
      </c>
      <c r="AA2">
        <v>6</v>
      </c>
      <c r="AB2">
        <v>7.5</v>
      </c>
      <c r="AD2">
        <v>6.5</v>
      </c>
      <c r="AE2">
        <v>6.5</v>
      </c>
      <c r="AF2">
        <v>7</v>
      </c>
      <c r="AG2">
        <v>7</v>
      </c>
      <c r="AH2">
        <v>6.5</v>
      </c>
      <c r="AI2">
        <v>7</v>
      </c>
      <c r="AJ2">
        <v>7.5</v>
      </c>
      <c r="AK2">
        <v>7.5</v>
      </c>
      <c r="AN2">
        <v>7.5</v>
      </c>
      <c r="AO2">
        <v>7.5</v>
      </c>
      <c r="AP2">
        <v>6.5</v>
      </c>
      <c r="AQ2">
        <v>7.5</v>
      </c>
      <c r="AR2">
        <v>6</v>
      </c>
    </row>
    <row r="3" spans="1:44" x14ac:dyDescent="0.25">
      <c r="A3">
        <v>7.5</v>
      </c>
      <c r="B3">
        <v>7.5</v>
      </c>
      <c r="C3">
        <v>7</v>
      </c>
      <c r="D3">
        <v>7</v>
      </c>
      <c r="E3">
        <v>7.5</v>
      </c>
      <c r="G3">
        <v>6.5</v>
      </c>
      <c r="H3">
        <v>7.5</v>
      </c>
      <c r="I3">
        <v>7.5</v>
      </c>
      <c r="J3">
        <v>7.5</v>
      </c>
      <c r="K3">
        <v>8</v>
      </c>
      <c r="M3">
        <v>7</v>
      </c>
      <c r="N3">
        <v>6.5</v>
      </c>
      <c r="O3">
        <v>6</v>
      </c>
      <c r="P3">
        <v>7.5</v>
      </c>
      <c r="Q3">
        <v>7</v>
      </c>
      <c r="R3">
        <v>6.5</v>
      </c>
      <c r="S3">
        <v>7.5</v>
      </c>
      <c r="T3">
        <v>6.5</v>
      </c>
      <c r="U3">
        <v>6.5</v>
      </c>
      <c r="W3">
        <v>6.5</v>
      </c>
      <c r="X3">
        <v>7</v>
      </c>
      <c r="Y3">
        <v>6.5</v>
      </c>
      <c r="AA3">
        <v>6.5</v>
      </c>
      <c r="AB3">
        <v>7.5</v>
      </c>
      <c r="AD3">
        <v>7</v>
      </c>
      <c r="AE3">
        <v>7</v>
      </c>
      <c r="AF3">
        <v>6.5</v>
      </c>
      <c r="AG3">
        <v>7</v>
      </c>
      <c r="AH3">
        <v>7</v>
      </c>
      <c r="AI3">
        <v>7</v>
      </c>
      <c r="AJ3">
        <v>7.5</v>
      </c>
      <c r="AK3">
        <v>7.5</v>
      </c>
      <c r="AN3">
        <v>7.5</v>
      </c>
      <c r="AO3">
        <v>7.5</v>
      </c>
      <c r="AP3">
        <v>6.5</v>
      </c>
      <c r="AQ3">
        <v>7</v>
      </c>
      <c r="AR3">
        <v>6.5</v>
      </c>
    </row>
    <row r="4" spans="1:44" x14ac:dyDescent="0.25">
      <c r="A4">
        <v>7.5</v>
      </c>
      <c r="B4">
        <v>6.5</v>
      </c>
      <c r="C4">
        <v>7</v>
      </c>
      <c r="D4">
        <v>6.5</v>
      </c>
      <c r="E4">
        <v>6.5</v>
      </c>
      <c r="G4">
        <v>7</v>
      </c>
      <c r="H4">
        <v>8</v>
      </c>
      <c r="I4">
        <v>7.5</v>
      </c>
      <c r="J4">
        <v>7.5</v>
      </c>
      <c r="K4">
        <v>8</v>
      </c>
      <c r="M4">
        <v>7</v>
      </c>
      <c r="N4">
        <v>6.5</v>
      </c>
      <c r="O4">
        <v>7</v>
      </c>
      <c r="P4">
        <v>6.5</v>
      </c>
      <c r="Q4">
        <v>6.5</v>
      </c>
      <c r="R4">
        <v>6.5</v>
      </c>
      <c r="S4">
        <v>7</v>
      </c>
      <c r="T4">
        <v>6</v>
      </c>
      <c r="U4">
        <v>6.5</v>
      </c>
      <c r="W4">
        <v>6.5</v>
      </c>
      <c r="X4">
        <v>6</v>
      </c>
      <c r="Y4">
        <v>7</v>
      </c>
      <c r="AA4">
        <v>6.5</v>
      </c>
      <c r="AB4">
        <v>7</v>
      </c>
      <c r="AD4">
        <v>7</v>
      </c>
      <c r="AE4">
        <v>7</v>
      </c>
      <c r="AF4">
        <v>6.5</v>
      </c>
      <c r="AG4">
        <v>7.5</v>
      </c>
      <c r="AH4">
        <v>7.5</v>
      </c>
      <c r="AI4">
        <v>7.5</v>
      </c>
      <c r="AJ4">
        <v>5</v>
      </c>
      <c r="AK4">
        <v>7</v>
      </c>
      <c r="AN4">
        <v>7</v>
      </c>
      <c r="AO4">
        <v>7.5</v>
      </c>
      <c r="AP4">
        <v>6.5</v>
      </c>
      <c r="AQ4">
        <v>8</v>
      </c>
      <c r="AR4">
        <v>6.5</v>
      </c>
    </row>
    <row r="5" spans="1:44" x14ac:dyDescent="0.25">
      <c r="A5">
        <v>7</v>
      </c>
      <c r="B5">
        <v>6.5</v>
      </c>
      <c r="C5">
        <v>6</v>
      </c>
      <c r="D5">
        <v>6.5</v>
      </c>
      <c r="E5">
        <v>7</v>
      </c>
      <c r="G5">
        <v>7</v>
      </c>
      <c r="H5">
        <v>9</v>
      </c>
      <c r="I5">
        <v>6.5</v>
      </c>
      <c r="J5">
        <v>7</v>
      </c>
      <c r="K5">
        <v>7</v>
      </c>
      <c r="M5">
        <v>6.5</v>
      </c>
      <c r="N5">
        <v>7</v>
      </c>
      <c r="O5">
        <v>7</v>
      </c>
      <c r="P5">
        <v>7</v>
      </c>
      <c r="Q5">
        <v>7</v>
      </c>
      <c r="R5">
        <v>6.5</v>
      </c>
      <c r="S5">
        <v>6</v>
      </c>
      <c r="T5">
        <v>6.5</v>
      </c>
      <c r="U5">
        <v>6.5</v>
      </c>
      <c r="W5">
        <v>7</v>
      </c>
      <c r="X5">
        <v>6</v>
      </c>
      <c r="Y5">
        <v>7</v>
      </c>
      <c r="AA5">
        <v>6</v>
      </c>
      <c r="AB5">
        <v>7.5</v>
      </c>
      <c r="AD5">
        <v>7</v>
      </c>
      <c r="AE5">
        <v>7</v>
      </c>
      <c r="AF5">
        <v>6.5</v>
      </c>
      <c r="AG5">
        <v>7.5</v>
      </c>
      <c r="AH5">
        <v>7.5</v>
      </c>
      <c r="AI5">
        <v>7.5</v>
      </c>
      <c r="AJ5">
        <v>7.5</v>
      </c>
      <c r="AK5">
        <v>7.5</v>
      </c>
      <c r="AN5">
        <v>7.5</v>
      </c>
      <c r="AO5">
        <v>6.5</v>
      </c>
      <c r="AP5">
        <v>6.5</v>
      </c>
      <c r="AQ5">
        <v>7.5</v>
      </c>
      <c r="AR5">
        <v>6.5</v>
      </c>
    </row>
    <row r="6" spans="1:44" x14ac:dyDescent="0.25">
      <c r="A6">
        <v>7.5</v>
      </c>
      <c r="B6">
        <v>6.5</v>
      </c>
      <c r="C6">
        <v>7</v>
      </c>
      <c r="D6">
        <v>6</v>
      </c>
      <c r="E6">
        <v>6.5</v>
      </c>
      <c r="G6">
        <v>7.5</v>
      </c>
      <c r="H6">
        <v>9</v>
      </c>
      <c r="I6">
        <v>6.5</v>
      </c>
      <c r="J6">
        <v>7</v>
      </c>
      <c r="K6">
        <v>7.5</v>
      </c>
      <c r="M6">
        <v>6.5</v>
      </c>
      <c r="N6">
        <v>7</v>
      </c>
      <c r="O6">
        <v>6</v>
      </c>
      <c r="P6">
        <v>14</v>
      </c>
      <c r="Q6">
        <v>14</v>
      </c>
      <c r="R6">
        <v>10</v>
      </c>
      <c r="S6">
        <v>8</v>
      </c>
      <c r="T6">
        <v>7</v>
      </c>
      <c r="U6">
        <v>6</v>
      </c>
      <c r="W6">
        <v>12</v>
      </c>
      <c r="X6">
        <v>6.5</v>
      </c>
      <c r="Y6">
        <v>12</v>
      </c>
      <c r="AA6">
        <v>6.5</v>
      </c>
      <c r="AB6">
        <v>7.5</v>
      </c>
      <c r="AD6">
        <v>6.5</v>
      </c>
      <c r="AE6">
        <v>7</v>
      </c>
      <c r="AF6">
        <v>6.5</v>
      </c>
      <c r="AG6">
        <v>5</v>
      </c>
      <c r="AH6">
        <v>7.5</v>
      </c>
      <c r="AI6">
        <v>7</v>
      </c>
      <c r="AJ6">
        <v>5</v>
      </c>
      <c r="AK6">
        <v>6.5</v>
      </c>
      <c r="AN6">
        <v>7.5</v>
      </c>
      <c r="AO6">
        <v>6.5</v>
      </c>
      <c r="AP6">
        <v>6.5</v>
      </c>
      <c r="AQ6">
        <v>7</v>
      </c>
      <c r="AR6">
        <v>7</v>
      </c>
    </row>
    <row r="7" spans="1:44" x14ac:dyDescent="0.25">
      <c r="A7">
        <v>7.5</v>
      </c>
      <c r="B7">
        <v>5</v>
      </c>
      <c r="C7">
        <v>7</v>
      </c>
      <c r="D7">
        <v>6.5</v>
      </c>
      <c r="E7">
        <v>7</v>
      </c>
      <c r="G7">
        <v>8</v>
      </c>
      <c r="H7">
        <v>6.5</v>
      </c>
      <c r="I7">
        <v>7.5</v>
      </c>
      <c r="J7">
        <v>7</v>
      </c>
      <c r="K7">
        <v>8</v>
      </c>
      <c r="M7">
        <v>6.5</v>
      </c>
      <c r="N7">
        <v>6.5</v>
      </c>
      <c r="O7">
        <v>6.5</v>
      </c>
      <c r="P7">
        <v>7</v>
      </c>
      <c r="Q7">
        <v>6.5</v>
      </c>
      <c r="R7">
        <v>6.5</v>
      </c>
      <c r="S7">
        <v>6.5</v>
      </c>
      <c r="T7">
        <v>7</v>
      </c>
      <c r="U7">
        <v>6.5</v>
      </c>
      <c r="W7">
        <v>6.5</v>
      </c>
      <c r="X7">
        <v>6.5</v>
      </c>
      <c r="Y7">
        <v>6.5</v>
      </c>
      <c r="AA7">
        <v>6.5</v>
      </c>
      <c r="AB7">
        <v>6.5</v>
      </c>
      <c r="AD7">
        <v>6.5</v>
      </c>
      <c r="AE7">
        <v>7</v>
      </c>
      <c r="AF7">
        <v>6.5</v>
      </c>
      <c r="AG7">
        <v>7</v>
      </c>
      <c r="AH7">
        <v>6.5</v>
      </c>
      <c r="AI7">
        <v>7.5</v>
      </c>
      <c r="AJ7">
        <v>6</v>
      </c>
      <c r="AK7">
        <v>7.5</v>
      </c>
      <c r="AN7">
        <v>7.5</v>
      </c>
      <c r="AO7">
        <v>6.5</v>
      </c>
      <c r="AP7">
        <v>7.5</v>
      </c>
      <c r="AQ7">
        <v>7.5</v>
      </c>
      <c r="AR7">
        <v>6.5</v>
      </c>
    </row>
    <row r="8" spans="1:44" x14ac:dyDescent="0.25">
      <c r="A8">
        <v>7.5</v>
      </c>
      <c r="B8">
        <v>7</v>
      </c>
      <c r="C8">
        <v>6.5</v>
      </c>
      <c r="D8">
        <v>6.5</v>
      </c>
      <c r="E8">
        <v>3</v>
      </c>
      <c r="G8">
        <v>7.5</v>
      </c>
      <c r="H8">
        <v>7</v>
      </c>
      <c r="I8">
        <v>6.5</v>
      </c>
      <c r="J8">
        <v>6.5</v>
      </c>
      <c r="K8">
        <v>7</v>
      </c>
      <c r="M8">
        <v>7</v>
      </c>
      <c r="N8">
        <v>7.5</v>
      </c>
      <c r="O8">
        <v>6</v>
      </c>
      <c r="P8">
        <v>7.5</v>
      </c>
      <c r="Q8">
        <v>7.5</v>
      </c>
      <c r="R8">
        <v>6.5</v>
      </c>
      <c r="S8">
        <v>7</v>
      </c>
      <c r="T8">
        <v>6.5</v>
      </c>
      <c r="U8">
        <v>6</v>
      </c>
      <c r="W8">
        <v>7</v>
      </c>
      <c r="X8">
        <v>7.5</v>
      </c>
      <c r="Y8">
        <v>6.5</v>
      </c>
      <c r="AA8">
        <v>6.5</v>
      </c>
      <c r="AB8">
        <v>13</v>
      </c>
      <c r="AD8">
        <v>7.5</v>
      </c>
      <c r="AE8">
        <v>6.5</v>
      </c>
      <c r="AF8">
        <v>7</v>
      </c>
      <c r="AG8">
        <v>6.5</v>
      </c>
      <c r="AH8">
        <v>7.5</v>
      </c>
      <c r="AI8">
        <v>7.5</v>
      </c>
      <c r="AJ8">
        <v>7</v>
      </c>
      <c r="AK8">
        <v>7</v>
      </c>
      <c r="AN8">
        <v>7.5</v>
      </c>
      <c r="AO8">
        <v>7</v>
      </c>
      <c r="AP8">
        <v>7</v>
      </c>
      <c r="AQ8">
        <v>7</v>
      </c>
      <c r="AR8">
        <v>6</v>
      </c>
    </row>
    <row r="9" spans="1:44" x14ac:dyDescent="0.25">
      <c r="A9">
        <v>6.5</v>
      </c>
      <c r="B9">
        <v>7</v>
      </c>
      <c r="C9">
        <v>7</v>
      </c>
      <c r="D9">
        <v>6.5</v>
      </c>
      <c r="E9">
        <v>5</v>
      </c>
      <c r="G9">
        <v>6.5</v>
      </c>
      <c r="H9">
        <v>6.5</v>
      </c>
      <c r="I9">
        <v>7.5</v>
      </c>
      <c r="J9">
        <v>7</v>
      </c>
      <c r="K9">
        <v>6.5</v>
      </c>
      <c r="M9">
        <v>7</v>
      </c>
      <c r="N9">
        <v>6.5</v>
      </c>
      <c r="O9">
        <v>6.5</v>
      </c>
      <c r="P9">
        <v>6.5</v>
      </c>
      <c r="Q9">
        <v>5.5</v>
      </c>
      <c r="R9">
        <v>6.5</v>
      </c>
      <c r="S9">
        <v>14</v>
      </c>
      <c r="T9">
        <v>12</v>
      </c>
      <c r="U9">
        <v>14</v>
      </c>
      <c r="W9">
        <v>7.5</v>
      </c>
      <c r="X9">
        <v>6</v>
      </c>
      <c r="Y9">
        <v>5</v>
      </c>
      <c r="AA9">
        <v>13</v>
      </c>
      <c r="AB9">
        <v>7.5</v>
      </c>
      <c r="AD9">
        <v>6.5</v>
      </c>
      <c r="AE9">
        <v>6.5</v>
      </c>
      <c r="AF9">
        <v>6.5</v>
      </c>
      <c r="AG9">
        <v>7.5</v>
      </c>
      <c r="AH9">
        <v>4</v>
      </c>
      <c r="AI9">
        <v>6.5</v>
      </c>
      <c r="AJ9">
        <v>7.5</v>
      </c>
      <c r="AK9">
        <v>7.5</v>
      </c>
      <c r="AN9">
        <v>7.5</v>
      </c>
      <c r="AO9">
        <v>7.5</v>
      </c>
      <c r="AP9">
        <v>5</v>
      </c>
      <c r="AQ9">
        <v>6.5</v>
      </c>
      <c r="AR9">
        <v>6.5</v>
      </c>
    </row>
    <row r="10" spans="1:44" x14ac:dyDescent="0.25">
      <c r="A10">
        <v>8</v>
      </c>
      <c r="B10">
        <v>7.5</v>
      </c>
      <c r="C10">
        <v>6.5</v>
      </c>
      <c r="D10">
        <v>7</v>
      </c>
      <c r="E10">
        <v>7</v>
      </c>
      <c r="G10">
        <v>7</v>
      </c>
      <c r="H10">
        <v>7</v>
      </c>
      <c r="I10">
        <v>6.5</v>
      </c>
      <c r="J10">
        <v>6</v>
      </c>
      <c r="K10">
        <v>6</v>
      </c>
      <c r="M10">
        <v>7</v>
      </c>
      <c r="N10">
        <v>7.5</v>
      </c>
      <c r="O10">
        <v>6.5</v>
      </c>
      <c r="P10">
        <v>8</v>
      </c>
      <c r="Q10">
        <v>8</v>
      </c>
      <c r="R10">
        <v>7</v>
      </c>
      <c r="S10">
        <v>7</v>
      </c>
      <c r="T10">
        <v>7.5</v>
      </c>
      <c r="U10">
        <v>7.5</v>
      </c>
      <c r="W10">
        <v>7</v>
      </c>
      <c r="X10">
        <v>6.5</v>
      </c>
      <c r="Y10">
        <v>6.5</v>
      </c>
      <c r="AA10">
        <v>6.5</v>
      </c>
      <c r="AB10">
        <v>5</v>
      </c>
      <c r="AD10">
        <v>5</v>
      </c>
      <c r="AE10">
        <v>7</v>
      </c>
      <c r="AF10">
        <v>6.5</v>
      </c>
      <c r="AG10">
        <v>6.5</v>
      </c>
      <c r="AH10">
        <v>7.5</v>
      </c>
      <c r="AI10">
        <v>7</v>
      </c>
      <c r="AJ10">
        <v>7.5</v>
      </c>
      <c r="AK10">
        <v>7.5</v>
      </c>
      <c r="AN10">
        <v>7</v>
      </c>
      <c r="AO10">
        <v>7.5</v>
      </c>
      <c r="AP10">
        <v>6.5</v>
      </c>
      <c r="AQ10">
        <v>6.5</v>
      </c>
      <c r="AR10">
        <v>6</v>
      </c>
    </row>
    <row r="11" spans="1:44" x14ac:dyDescent="0.25">
      <c r="A11">
        <v>8</v>
      </c>
      <c r="B11">
        <v>7.5</v>
      </c>
      <c r="C11">
        <v>6.5</v>
      </c>
      <c r="D11">
        <v>6.5</v>
      </c>
      <c r="E11">
        <v>6</v>
      </c>
      <c r="G11">
        <v>7.5</v>
      </c>
      <c r="H11">
        <v>7</v>
      </c>
      <c r="I11">
        <v>7</v>
      </c>
      <c r="J11">
        <v>7</v>
      </c>
      <c r="K11">
        <v>7.5</v>
      </c>
      <c r="M11">
        <v>13</v>
      </c>
      <c r="N11">
        <v>5</v>
      </c>
      <c r="O11">
        <v>7.5</v>
      </c>
      <c r="P11">
        <v>8</v>
      </c>
      <c r="Q11">
        <v>7.5</v>
      </c>
      <c r="R11">
        <v>6.5</v>
      </c>
      <c r="S11">
        <v>7.5</v>
      </c>
      <c r="T11">
        <v>7.5</v>
      </c>
      <c r="U11">
        <v>7.5</v>
      </c>
      <c r="W11">
        <v>7</v>
      </c>
      <c r="X11">
        <v>12</v>
      </c>
      <c r="Y11">
        <v>7</v>
      </c>
      <c r="AA11">
        <v>6.5</v>
      </c>
      <c r="AB11">
        <v>7</v>
      </c>
      <c r="AD11">
        <v>13</v>
      </c>
      <c r="AE11">
        <v>13</v>
      </c>
      <c r="AF11">
        <v>12</v>
      </c>
      <c r="AG11">
        <v>13</v>
      </c>
      <c r="AH11">
        <v>13</v>
      </c>
      <c r="AI11">
        <v>13</v>
      </c>
      <c r="AJ11">
        <v>14</v>
      </c>
      <c r="AK11">
        <v>14</v>
      </c>
      <c r="AN11">
        <v>4</v>
      </c>
      <c r="AO11">
        <v>4</v>
      </c>
      <c r="AP11">
        <v>6</v>
      </c>
      <c r="AQ11">
        <v>8</v>
      </c>
      <c r="AR11">
        <v>7</v>
      </c>
    </row>
    <row r="12" spans="1:44" x14ac:dyDescent="0.25">
      <c r="A12">
        <v>7</v>
      </c>
      <c r="B12">
        <v>7</v>
      </c>
      <c r="C12">
        <v>7</v>
      </c>
      <c r="D12">
        <v>7</v>
      </c>
      <c r="E12">
        <v>7</v>
      </c>
      <c r="G12">
        <v>6.5</v>
      </c>
      <c r="H12">
        <v>7</v>
      </c>
      <c r="I12">
        <v>6.5</v>
      </c>
      <c r="J12">
        <v>6.5</v>
      </c>
      <c r="K12">
        <v>7.5</v>
      </c>
      <c r="M12">
        <v>7.5</v>
      </c>
      <c r="N12">
        <v>6</v>
      </c>
      <c r="O12">
        <v>6</v>
      </c>
      <c r="P12">
        <v>7</v>
      </c>
      <c r="Q12">
        <v>7.5</v>
      </c>
      <c r="R12">
        <v>6</v>
      </c>
      <c r="S12">
        <v>7</v>
      </c>
      <c r="T12">
        <v>7.5</v>
      </c>
      <c r="U12">
        <v>6.5</v>
      </c>
      <c r="W12">
        <v>7</v>
      </c>
      <c r="X12">
        <v>7</v>
      </c>
      <c r="Y12">
        <v>7</v>
      </c>
      <c r="AA12">
        <v>6.5</v>
      </c>
      <c r="AB12">
        <v>7.5</v>
      </c>
      <c r="AD12">
        <v>7</v>
      </c>
      <c r="AE12">
        <v>7.5</v>
      </c>
      <c r="AF12">
        <v>6</v>
      </c>
      <c r="AG12">
        <v>7</v>
      </c>
      <c r="AH12">
        <v>6</v>
      </c>
      <c r="AI12">
        <v>7.5</v>
      </c>
      <c r="AJ12">
        <v>6.5</v>
      </c>
      <c r="AK12">
        <v>7.5</v>
      </c>
      <c r="AN12">
        <v>7.5</v>
      </c>
      <c r="AO12">
        <v>5</v>
      </c>
      <c r="AP12">
        <v>6</v>
      </c>
      <c r="AQ12">
        <v>7</v>
      </c>
      <c r="AR12">
        <v>6.5</v>
      </c>
    </row>
    <row r="13" spans="1:44" x14ac:dyDescent="0.25">
      <c r="A13">
        <v>6.5</v>
      </c>
      <c r="B13">
        <v>7.5</v>
      </c>
      <c r="C13">
        <v>6.5</v>
      </c>
      <c r="D13">
        <v>6.5</v>
      </c>
      <c r="E13">
        <v>6.5</v>
      </c>
      <c r="G13">
        <v>7</v>
      </c>
      <c r="H13">
        <v>7</v>
      </c>
      <c r="I13">
        <v>7.5</v>
      </c>
      <c r="J13">
        <v>7</v>
      </c>
      <c r="K13">
        <v>7.5</v>
      </c>
      <c r="M13">
        <v>7.5</v>
      </c>
      <c r="N13">
        <v>7</v>
      </c>
      <c r="O13">
        <v>7</v>
      </c>
      <c r="P13">
        <v>7.5</v>
      </c>
      <c r="Q13">
        <v>7</v>
      </c>
      <c r="R13">
        <v>6.5</v>
      </c>
      <c r="S13">
        <v>7.5</v>
      </c>
      <c r="T13">
        <v>8</v>
      </c>
      <c r="U13">
        <v>6.5</v>
      </c>
      <c r="W13">
        <v>7</v>
      </c>
      <c r="X13">
        <v>6.5</v>
      </c>
      <c r="Y13">
        <v>6.5</v>
      </c>
      <c r="AA13">
        <v>6</v>
      </c>
      <c r="AB13">
        <v>7.5</v>
      </c>
      <c r="AD13">
        <v>13</v>
      </c>
      <c r="AE13">
        <v>14</v>
      </c>
      <c r="AF13">
        <v>13</v>
      </c>
      <c r="AG13">
        <v>15</v>
      </c>
      <c r="AH13">
        <v>15</v>
      </c>
      <c r="AI13">
        <v>15</v>
      </c>
      <c r="AJ13">
        <v>6.5</v>
      </c>
      <c r="AK13">
        <v>7.5</v>
      </c>
      <c r="AN13">
        <v>7.5</v>
      </c>
      <c r="AO13">
        <v>7.5</v>
      </c>
      <c r="AP13">
        <v>6</v>
      </c>
      <c r="AQ13">
        <v>6.5</v>
      </c>
      <c r="AR13">
        <v>7</v>
      </c>
    </row>
    <row r="14" spans="1:44" x14ac:dyDescent="0.25">
      <c r="A14">
        <v>7</v>
      </c>
      <c r="B14">
        <v>7.5</v>
      </c>
      <c r="C14">
        <v>6.5</v>
      </c>
      <c r="D14">
        <v>6</v>
      </c>
      <c r="E14">
        <v>7</v>
      </c>
      <c r="G14">
        <v>7</v>
      </c>
      <c r="H14">
        <v>7.5</v>
      </c>
      <c r="I14">
        <v>6.5</v>
      </c>
      <c r="J14">
        <v>7</v>
      </c>
      <c r="K14">
        <v>6</v>
      </c>
      <c r="M14">
        <v>14</v>
      </c>
      <c r="N14">
        <v>7</v>
      </c>
      <c r="O14">
        <v>7</v>
      </c>
      <c r="P14">
        <v>15</v>
      </c>
      <c r="Q14">
        <v>14</v>
      </c>
      <c r="R14">
        <v>13</v>
      </c>
      <c r="S14">
        <v>7.5</v>
      </c>
      <c r="T14">
        <v>6.5</v>
      </c>
      <c r="U14">
        <v>6</v>
      </c>
      <c r="W14">
        <v>14</v>
      </c>
      <c r="X14">
        <v>13</v>
      </c>
      <c r="Y14">
        <v>14</v>
      </c>
      <c r="AA14">
        <v>6</v>
      </c>
      <c r="AB14">
        <v>7.5</v>
      </c>
      <c r="AD14">
        <v>13</v>
      </c>
      <c r="AE14">
        <v>13</v>
      </c>
      <c r="AF14">
        <v>13</v>
      </c>
      <c r="AG14">
        <v>13</v>
      </c>
      <c r="AH14">
        <v>13</v>
      </c>
      <c r="AI14">
        <v>13</v>
      </c>
      <c r="AJ14">
        <v>7.5</v>
      </c>
      <c r="AK14">
        <v>8</v>
      </c>
      <c r="AN14">
        <v>7</v>
      </c>
      <c r="AO14">
        <v>6.5</v>
      </c>
      <c r="AP14">
        <v>7</v>
      </c>
      <c r="AQ14">
        <v>7</v>
      </c>
      <c r="AR14">
        <v>7</v>
      </c>
    </row>
    <row r="15" spans="1:44" x14ac:dyDescent="0.25">
      <c r="A15">
        <v>7.5</v>
      </c>
      <c r="B15">
        <v>7.5</v>
      </c>
      <c r="C15">
        <v>4</v>
      </c>
      <c r="D15">
        <v>7</v>
      </c>
      <c r="E15">
        <v>7</v>
      </c>
      <c r="G15">
        <v>7.5</v>
      </c>
      <c r="H15">
        <v>7.5</v>
      </c>
      <c r="I15">
        <v>6.5</v>
      </c>
      <c r="J15">
        <v>7</v>
      </c>
      <c r="K15">
        <v>7</v>
      </c>
      <c r="M15">
        <v>13</v>
      </c>
      <c r="N15">
        <v>7.5</v>
      </c>
      <c r="O15">
        <v>7</v>
      </c>
      <c r="P15">
        <v>13</v>
      </c>
      <c r="Q15">
        <v>12</v>
      </c>
      <c r="R15">
        <v>12</v>
      </c>
      <c r="S15">
        <v>4</v>
      </c>
      <c r="T15">
        <v>7</v>
      </c>
      <c r="U15">
        <v>6</v>
      </c>
      <c r="W15">
        <v>13</v>
      </c>
      <c r="X15">
        <v>12</v>
      </c>
      <c r="Y15">
        <v>12</v>
      </c>
      <c r="AA15">
        <v>6</v>
      </c>
      <c r="AB15">
        <v>7.5</v>
      </c>
      <c r="AD15">
        <v>14</v>
      </c>
      <c r="AE15">
        <v>14</v>
      </c>
      <c r="AF15">
        <v>12</v>
      </c>
      <c r="AG15">
        <v>15</v>
      </c>
      <c r="AH15">
        <v>14</v>
      </c>
      <c r="AI15">
        <v>14</v>
      </c>
      <c r="AJ15">
        <v>7</v>
      </c>
      <c r="AK15">
        <v>7.5</v>
      </c>
      <c r="AN15">
        <v>7.5</v>
      </c>
      <c r="AO15">
        <v>7.5</v>
      </c>
      <c r="AP15">
        <v>6</v>
      </c>
      <c r="AQ15">
        <v>7</v>
      </c>
      <c r="AR15">
        <v>6</v>
      </c>
    </row>
    <row r="16" spans="1:44" x14ac:dyDescent="0.25">
      <c r="A16">
        <v>6.5</v>
      </c>
      <c r="B16">
        <v>7.5</v>
      </c>
      <c r="C16">
        <v>7</v>
      </c>
      <c r="D16">
        <v>7</v>
      </c>
      <c r="E16">
        <v>6.5</v>
      </c>
      <c r="G16">
        <v>7.5</v>
      </c>
      <c r="H16">
        <v>8</v>
      </c>
      <c r="I16">
        <v>7</v>
      </c>
      <c r="J16">
        <v>7</v>
      </c>
      <c r="K16">
        <v>7</v>
      </c>
      <c r="M16">
        <v>14</v>
      </c>
      <c r="N16">
        <v>6.5</v>
      </c>
      <c r="O16">
        <v>6.5</v>
      </c>
      <c r="P16">
        <v>15</v>
      </c>
      <c r="Q16">
        <v>14</v>
      </c>
      <c r="R16">
        <v>13</v>
      </c>
      <c r="S16">
        <v>8</v>
      </c>
      <c r="T16">
        <v>5</v>
      </c>
      <c r="U16">
        <v>6</v>
      </c>
      <c r="W16">
        <v>13</v>
      </c>
      <c r="X16">
        <v>13</v>
      </c>
      <c r="Y16">
        <v>13</v>
      </c>
      <c r="AA16">
        <v>6</v>
      </c>
      <c r="AB16">
        <v>8</v>
      </c>
      <c r="AD16">
        <v>13</v>
      </c>
      <c r="AE16">
        <v>14</v>
      </c>
      <c r="AF16">
        <v>13</v>
      </c>
      <c r="AG16">
        <v>15</v>
      </c>
      <c r="AH16">
        <v>14</v>
      </c>
      <c r="AI16">
        <v>14</v>
      </c>
      <c r="AJ16">
        <v>7</v>
      </c>
      <c r="AK16">
        <v>7</v>
      </c>
      <c r="AN16">
        <v>7.5</v>
      </c>
      <c r="AO16">
        <v>6.5</v>
      </c>
      <c r="AP16">
        <v>6.5</v>
      </c>
      <c r="AQ16">
        <v>7.5</v>
      </c>
      <c r="AR16">
        <v>6.5</v>
      </c>
    </row>
    <row r="17" spans="1:44" x14ac:dyDescent="0.25">
      <c r="A17">
        <v>7.5</v>
      </c>
      <c r="B17">
        <v>8</v>
      </c>
      <c r="C17">
        <v>7.5</v>
      </c>
      <c r="D17">
        <v>7.5</v>
      </c>
      <c r="E17">
        <v>7</v>
      </c>
      <c r="G17">
        <v>7.5</v>
      </c>
      <c r="H17">
        <v>8</v>
      </c>
      <c r="I17">
        <v>7</v>
      </c>
      <c r="J17">
        <v>7</v>
      </c>
      <c r="K17">
        <v>7.5</v>
      </c>
      <c r="M17">
        <v>14</v>
      </c>
      <c r="N17">
        <v>6.5</v>
      </c>
      <c r="O17">
        <v>6.5</v>
      </c>
      <c r="P17">
        <v>14</v>
      </c>
      <c r="Q17">
        <v>14</v>
      </c>
      <c r="R17">
        <v>13</v>
      </c>
      <c r="S17">
        <v>6</v>
      </c>
      <c r="T17">
        <v>6</v>
      </c>
      <c r="U17">
        <v>6</v>
      </c>
      <c r="W17">
        <v>14</v>
      </c>
      <c r="X17">
        <v>13</v>
      </c>
      <c r="Y17">
        <v>13</v>
      </c>
      <c r="AA17">
        <v>6</v>
      </c>
      <c r="AB17">
        <v>6.5</v>
      </c>
      <c r="AD17">
        <v>13</v>
      </c>
      <c r="AE17">
        <v>13</v>
      </c>
      <c r="AF17">
        <v>13</v>
      </c>
      <c r="AG17">
        <v>14</v>
      </c>
      <c r="AH17">
        <v>13</v>
      </c>
      <c r="AI17">
        <v>14</v>
      </c>
      <c r="AJ17">
        <v>15</v>
      </c>
      <c r="AK17">
        <v>15</v>
      </c>
      <c r="AN17">
        <v>7</v>
      </c>
      <c r="AO17">
        <v>6.5</v>
      </c>
      <c r="AP17">
        <v>7</v>
      </c>
      <c r="AQ17">
        <v>7.5</v>
      </c>
      <c r="AR17">
        <v>7</v>
      </c>
    </row>
    <row r="18" spans="1:44" x14ac:dyDescent="0.25">
      <c r="A18">
        <v>14</v>
      </c>
      <c r="B18">
        <v>14</v>
      </c>
      <c r="C18">
        <v>14</v>
      </c>
      <c r="D18">
        <v>15</v>
      </c>
      <c r="E18">
        <v>12</v>
      </c>
      <c r="G18">
        <v>6.5</v>
      </c>
      <c r="H18">
        <v>7</v>
      </c>
      <c r="I18">
        <v>6.5</v>
      </c>
      <c r="J18">
        <v>6</v>
      </c>
      <c r="K18">
        <v>6.5</v>
      </c>
      <c r="M18">
        <v>13</v>
      </c>
      <c r="N18">
        <v>7</v>
      </c>
      <c r="O18">
        <v>6.5</v>
      </c>
      <c r="P18">
        <v>14</v>
      </c>
      <c r="Q18">
        <v>13</v>
      </c>
      <c r="R18">
        <v>13</v>
      </c>
      <c r="S18">
        <v>7.5</v>
      </c>
      <c r="T18">
        <v>6.5</v>
      </c>
      <c r="U18">
        <v>6.5</v>
      </c>
      <c r="W18">
        <v>13</v>
      </c>
      <c r="X18">
        <v>13</v>
      </c>
      <c r="Y18">
        <v>13</v>
      </c>
      <c r="AA18">
        <v>5.5</v>
      </c>
      <c r="AB18">
        <v>15</v>
      </c>
      <c r="AD18">
        <f>SUM(AD2:AD17)</f>
        <v>145.5</v>
      </c>
      <c r="AE18">
        <f t="shared" ref="AE18:AI18" si="0">SUM(AE2:AE17)</f>
        <v>150</v>
      </c>
      <c r="AF18">
        <f t="shared" si="0"/>
        <v>141.5</v>
      </c>
      <c r="AG18">
        <f t="shared" si="0"/>
        <v>153.5</v>
      </c>
      <c r="AH18">
        <f t="shared" si="0"/>
        <v>149.5</v>
      </c>
      <c r="AI18">
        <f t="shared" si="0"/>
        <v>155</v>
      </c>
      <c r="AJ18">
        <v>13</v>
      </c>
      <c r="AK18">
        <v>14</v>
      </c>
      <c r="AN18">
        <v>15</v>
      </c>
      <c r="AO18">
        <v>14</v>
      </c>
      <c r="AP18">
        <v>6.5</v>
      </c>
      <c r="AQ18">
        <v>6.5</v>
      </c>
      <c r="AR18">
        <v>6</v>
      </c>
    </row>
    <row r="19" spans="1:44" x14ac:dyDescent="0.25">
      <c r="W19">
        <f>SUM(W14:W18)</f>
        <v>67</v>
      </c>
      <c r="X19">
        <f t="shared" ref="X19:AB19" si="1">SUM(X14:X18)</f>
        <v>64</v>
      </c>
      <c r="Y19">
        <f t="shared" si="1"/>
        <v>65</v>
      </c>
      <c r="Z19">
        <f t="shared" si="1"/>
        <v>0</v>
      </c>
      <c r="AA19">
        <v>6.5</v>
      </c>
      <c r="AB19">
        <v>13</v>
      </c>
      <c r="AD19">
        <v>220</v>
      </c>
      <c r="AE19">
        <v>220</v>
      </c>
      <c r="AF19">
        <v>220</v>
      </c>
      <c r="AG19">
        <v>220</v>
      </c>
      <c r="AH19">
        <v>220</v>
      </c>
      <c r="AI19">
        <v>220</v>
      </c>
      <c r="AJ19">
        <v>14</v>
      </c>
      <c r="AK19">
        <v>15</v>
      </c>
      <c r="AN19">
        <v>14</v>
      </c>
      <c r="AO19">
        <v>13</v>
      </c>
      <c r="AP19">
        <v>13</v>
      </c>
      <c r="AQ19">
        <v>15</v>
      </c>
      <c r="AR19">
        <v>6.5</v>
      </c>
    </row>
    <row r="20" spans="1:44" x14ac:dyDescent="0.25">
      <c r="P20">
        <f>SUM(P14:P18)</f>
        <v>71</v>
      </c>
      <c r="Q20">
        <f t="shared" ref="Q20:R20" si="2">SUM(Q14:Q18)</f>
        <v>67</v>
      </c>
      <c r="R20">
        <f t="shared" si="2"/>
        <v>64</v>
      </c>
      <c r="S20">
        <v>14</v>
      </c>
      <c r="T20">
        <v>14</v>
      </c>
      <c r="U20">
        <v>14</v>
      </c>
      <c r="W20">
        <f>SUM(W2:W18)</f>
        <v>155</v>
      </c>
      <c r="X20">
        <v>146</v>
      </c>
      <c r="Y20">
        <f t="shared" ref="X20:AB20" si="3">SUM(Y2:Y18)</f>
        <v>149.5</v>
      </c>
      <c r="Z20">
        <f t="shared" si="3"/>
        <v>0</v>
      </c>
      <c r="AA20">
        <v>13</v>
      </c>
      <c r="AB20">
        <v>14</v>
      </c>
      <c r="AD20">
        <f>AD18/AD19*100</f>
        <v>66.13636363636364</v>
      </c>
      <c r="AE20">
        <f t="shared" ref="AE20:AI20" si="4">AE18/AE19*100</f>
        <v>68.181818181818173</v>
      </c>
      <c r="AF20">
        <f t="shared" si="4"/>
        <v>64.318181818181813</v>
      </c>
      <c r="AG20">
        <f t="shared" si="4"/>
        <v>69.77272727272728</v>
      </c>
      <c r="AH20">
        <f t="shared" si="4"/>
        <v>67.954545454545453</v>
      </c>
      <c r="AI20">
        <f t="shared" si="4"/>
        <v>70.454545454545453</v>
      </c>
      <c r="AJ20">
        <v>14</v>
      </c>
      <c r="AK20">
        <v>15</v>
      </c>
      <c r="AN20">
        <v>15</v>
      </c>
      <c r="AO20">
        <v>14</v>
      </c>
      <c r="AP20">
        <v>13</v>
      </c>
      <c r="AQ20">
        <v>14</v>
      </c>
      <c r="AR20">
        <v>6</v>
      </c>
    </row>
    <row r="21" spans="1:44" x14ac:dyDescent="0.25">
      <c r="M21">
        <f>SUM(M14:M18)</f>
        <v>68</v>
      </c>
      <c r="N21">
        <v>7</v>
      </c>
      <c r="O21">
        <v>7</v>
      </c>
      <c r="P21">
        <f>SUM(P2:P18)</f>
        <v>164</v>
      </c>
      <c r="Q21">
        <f t="shared" ref="Q21:R21" si="5">SUM(Q2:Q18)</f>
        <v>157.5</v>
      </c>
      <c r="R21">
        <f t="shared" si="5"/>
        <v>145.5</v>
      </c>
      <c r="S21">
        <v>13</v>
      </c>
      <c r="T21">
        <v>13</v>
      </c>
      <c r="U21">
        <v>12</v>
      </c>
      <c r="W21">
        <v>230</v>
      </c>
      <c r="X21">
        <v>230</v>
      </c>
      <c r="Y21">
        <v>230</v>
      </c>
      <c r="Z21">
        <v>230</v>
      </c>
      <c r="AA21">
        <v>12</v>
      </c>
      <c r="AB21">
        <v>15</v>
      </c>
      <c r="AJ21">
        <v>13</v>
      </c>
      <c r="AK21">
        <v>15</v>
      </c>
      <c r="AN21">
        <v>15</v>
      </c>
      <c r="AO21">
        <v>13</v>
      </c>
      <c r="AR21">
        <v>6.5</v>
      </c>
    </row>
    <row r="22" spans="1:44" x14ac:dyDescent="0.25">
      <c r="A22">
        <v>7.5</v>
      </c>
      <c r="B22">
        <v>7</v>
      </c>
      <c r="C22">
        <v>7.5</v>
      </c>
      <c r="D22">
        <v>6.5</v>
      </c>
      <c r="E22">
        <v>6.5</v>
      </c>
      <c r="G22">
        <v>14</v>
      </c>
      <c r="H22">
        <v>15</v>
      </c>
      <c r="I22">
        <v>14</v>
      </c>
      <c r="J22">
        <v>14</v>
      </c>
      <c r="K22">
        <v>15</v>
      </c>
      <c r="M22">
        <f>SUM(M2:M18)</f>
        <v>158</v>
      </c>
      <c r="N22">
        <v>6.5</v>
      </c>
      <c r="O22">
        <v>6.5</v>
      </c>
      <c r="P22">
        <v>230</v>
      </c>
      <c r="Q22">
        <v>230</v>
      </c>
      <c r="R22">
        <v>230</v>
      </c>
      <c r="S22">
        <v>15</v>
      </c>
      <c r="T22">
        <v>14</v>
      </c>
      <c r="U22">
        <v>13</v>
      </c>
      <c r="W22">
        <f>W20/W21*100</f>
        <v>67.391304347826093</v>
      </c>
      <c r="X22">
        <f t="shared" ref="X22:AB22" si="6">X20/X21*100</f>
        <v>63.478260869565219</v>
      </c>
      <c r="Y22">
        <f t="shared" si="6"/>
        <v>65</v>
      </c>
      <c r="Z22">
        <f t="shared" si="6"/>
        <v>0</v>
      </c>
      <c r="AA22">
        <v>12</v>
      </c>
      <c r="AB22">
        <v>15</v>
      </c>
      <c r="AJ22">
        <f>SUM(AJ2:AJ21)</f>
        <v>178</v>
      </c>
      <c r="AK22">
        <f t="shared" ref="AK22:AM22" si="7">SUM(AK2:AK21)</f>
        <v>191</v>
      </c>
      <c r="AL22">
        <f t="shared" si="7"/>
        <v>0</v>
      </c>
      <c r="AM22">
        <f t="shared" si="7"/>
        <v>0</v>
      </c>
      <c r="AN22">
        <f>SUM(AN2:AN21)</f>
        <v>173.5</v>
      </c>
      <c r="AO22">
        <f>SUM(AO2:AO21)</f>
        <v>161.5</v>
      </c>
      <c r="AP22">
        <f t="shared" ref="AP22:AQ22" si="8">SUM(AP2:AP21)</f>
        <v>135.5</v>
      </c>
      <c r="AQ22">
        <f t="shared" si="8"/>
        <v>150.5</v>
      </c>
      <c r="AR22">
        <v>7</v>
      </c>
    </row>
    <row r="23" spans="1:44" x14ac:dyDescent="0.25">
      <c r="A23">
        <v>7.5</v>
      </c>
      <c r="B23">
        <v>7</v>
      </c>
      <c r="C23">
        <v>6.5</v>
      </c>
      <c r="D23">
        <v>7</v>
      </c>
      <c r="E23">
        <v>6.5</v>
      </c>
      <c r="G23">
        <v>14</v>
      </c>
      <c r="H23">
        <v>15</v>
      </c>
      <c r="I23">
        <v>14</v>
      </c>
      <c r="J23">
        <v>14</v>
      </c>
      <c r="K23">
        <v>15</v>
      </c>
      <c r="M23">
        <v>230</v>
      </c>
      <c r="N23">
        <v>14</v>
      </c>
      <c r="O23">
        <v>14</v>
      </c>
      <c r="P23">
        <f>P21/P22*100</f>
        <v>71.304347826086953</v>
      </c>
      <c r="Q23">
        <f t="shared" ref="Q23:R23" si="9">Q21/Q22*100</f>
        <v>68.478260869565219</v>
      </c>
      <c r="R23">
        <f t="shared" si="9"/>
        <v>63.260869565217391</v>
      </c>
      <c r="S23">
        <v>14</v>
      </c>
      <c r="T23">
        <v>14</v>
      </c>
      <c r="U23">
        <v>13</v>
      </c>
      <c r="X23">
        <v>2</v>
      </c>
      <c r="AA23">
        <v>14</v>
      </c>
      <c r="AB23">
        <f>SUM(AB2:AB22)</f>
        <v>192.5</v>
      </c>
      <c r="AJ23">
        <v>260</v>
      </c>
      <c r="AK23">
        <v>260</v>
      </c>
      <c r="AL23">
        <v>260</v>
      </c>
      <c r="AM23">
        <v>260</v>
      </c>
      <c r="AN23">
        <v>240</v>
      </c>
      <c r="AO23">
        <v>240</v>
      </c>
      <c r="AP23">
        <v>210</v>
      </c>
      <c r="AQ23">
        <v>210</v>
      </c>
      <c r="AR23">
        <v>6</v>
      </c>
    </row>
    <row r="24" spans="1:44" x14ac:dyDescent="0.25">
      <c r="S24">
        <f>SUM(S20:S23)</f>
        <v>56</v>
      </c>
      <c r="T24">
        <f t="shared" ref="T24:V24" si="10">SUM(T20:T23)</f>
        <v>55</v>
      </c>
      <c r="U24">
        <f t="shared" si="10"/>
        <v>52</v>
      </c>
      <c r="V24">
        <f t="shared" si="10"/>
        <v>0</v>
      </c>
      <c r="AA24">
        <v>13</v>
      </c>
      <c r="AB24">
        <v>270</v>
      </c>
      <c r="AJ24">
        <f>AJ22/AJ23*100</f>
        <v>68.461538461538467</v>
      </c>
      <c r="AK24">
        <f t="shared" ref="AK24:AM24" si="11">AK22/AK23*100</f>
        <v>73.461538461538467</v>
      </c>
      <c r="AL24">
        <f t="shared" si="11"/>
        <v>0</v>
      </c>
      <c r="AM24">
        <f t="shared" si="11"/>
        <v>0</v>
      </c>
      <c r="AN24">
        <f>AN22/AN23*100</f>
        <v>72.291666666666671</v>
      </c>
      <c r="AO24">
        <f>AO22/AO23*100</f>
        <v>67.291666666666671</v>
      </c>
      <c r="AP24">
        <f t="shared" ref="AP24:AQ24" si="12">AP22/AP23*100</f>
        <v>64.523809523809533</v>
      </c>
      <c r="AQ24">
        <f t="shared" si="12"/>
        <v>71.666666666666671</v>
      </c>
      <c r="AR24">
        <v>6.5</v>
      </c>
    </row>
    <row r="25" spans="1:44" x14ac:dyDescent="0.25">
      <c r="G25">
        <f>SUM(G17:G23)</f>
        <v>42</v>
      </c>
      <c r="H25">
        <f t="shared" ref="H25:L25" si="13">SUM(H17:H23)</f>
        <v>45</v>
      </c>
      <c r="I25">
        <f t="shared" si="13"/>
        <v>41.5</v>
      </c>
      <c r="J25">
        <f t="shared" si="13"/>
        <v>41</v>
      </c>
      <c r="K25">
        <f t="shared" si="13"/>
        <v>44</v>
      </c>
      <c r="L25">
        <f t="shared" si="13"/>
        <v>0</v>
      </c>
      <c r="M25">
        <f>M22/M23*100</f>
        <v>68.695652173913047</v>
      </c>
      <c r="N25">
        <v>14</v>
      </c>
      <c r="O25">
        <v>14</v>
      </c>
      <c r="S25">
        <f>SUM(S2:S23)</f>
        <v>181</v>
      </c>
      <c r="T25">
        <f t="shared" ref="T25:V25" si="14">SUM(T2:T23)</f>
        <v>175.5</v>
      </c>
      <c r="U25">
        <f t="shared" si="14"/>
        <v>169.5</v>
      </c>
      <c r="V25">
        <f t="shared" si="14"/>
        <v>0</v>
      </c>
      <c r="AA25">
        <f>SUM(AA2:AA24)</f>
        <v>183</v>
      </c>
      <c r="AB25">
        <f>AB23/AB24*100</f>
        <v>71.296296296296291</v>
      </c>
      <c r="AR25">
        <v>7</v>
      </c>
    </row>
    <row r="26" spans="1:44" x14ac:dyDescent="0.25">
      <c r="N26">
        <f>SUM(N21:N25)</f>
        <v>41.5</v>
      </c>
      <c r="O26">
        <f>SUM(O21:O25)</f>
        <v>41.5</v>
      </c>
      <c r="S26">
        <v>260</v>
      </c>
      <c r="T26">
        <v>260</v>
      </c>
      <c r="U26">
        <v>260</v>
      </c>
      <c r="V26">
        <v>260</v>
      </c>
      <c r="AA26">
        <v>290</v>
      </c>
      <c r="AR26">
        <v>14</v>
      </c>
    </row>
    <row r="27" spans="1:44" x14ac:dyDescent="0.25">
      <c r="A27">
        <v>15</v>
      </c>
      <c r="B27">
        <v>15</v>
      </c>
      <c r="C27">
        <v>15</v>
      </c>
      <c r="D27">
        <v>15</v>
      </c>
      <c r="E27">
        <v>14</v>
      </c>
      <c r="G27">
        <f>SUM(G2:G23)</f>
        <v>149.5</v>
      </c>
      <c r="H27">
        <f t="shared" ref="H27:L27" si="15">SUM(H2:H23)</f>
        <v>156</v>
      </c>
      <c r="I27">
        <f t="shared" si="15"/>
        <v>145.5</v>
      </c>
      <c r="J27">
        <f t="shared" si="15"/>
        <v>145</v>
      </c>
      <c r="K27">
        <f t="shared" si="15"/>
        <v>152</v>
      </c>
      <c r="L27">
        <f t="shared" si="15"/>
        <v>0</v>
      </c>
      <c r="N27">
        <f>SUM(N2:N25)</f>
        <v>156</v>
      </c>
      <c r="O27">
        <f>SUM(O2:O25)</f>
        <v>154.5</v>
      </c>
      <c r="S27">
        <f>S25/S26*100</f>
        <v>69.615384615384613</v>
      </c>
      <c r="T27">
        <f t="shared" ref="T27:V27" si="16">T25/T26*100</f>
        <v>67.5</v>
      </c>
      <c r="U27">
        <f t="shared" si="16"/>
        <v>65.192307692307693</v>
      </c>
      <c r="V27">
        <f t="shared" si="16"/>
        <v>0</v>
      </c>
      <c r="AA27">
        <f>AA25/AA26*100</f>
        <v>63.103448275862071</v>
      </c>
      <c r="AR27">
        <v>13</v>
      </c>
    </row>
    <row r="28" spans="1:44" x14ac:dyDescent="0.25">
      <c r="A28">
        <v>14</v>
      </c>
      <c r="B28">
        <v>13</v>
      </c>
      <c r="C28">
        <v>13</v>
      </c>
      <c r="D28">
        <v>13</v>
      </c>
      <c r="E28">
        <v>12</v>
      </c>
      <c r="G28">
        <v>210</v>
      </c>
      <c r="H28">
        <v>210</v>
      </c>
      <c r="I28">
        <v>210</v>
      </c>
      <c r="J28">
        <v>210</v>
      </c>
      <c r="K28">
        <v>210</v>
      </c>
      <c r="L28">
        <v>210</v>
      </c>
      <c r="N28">
        <v>230</v>
      </c>
      <c r="O28">
        <v>230</v>
      </c>
      <c r="AR28">
        <v>12</v>
      </c>
    </row>
    <row r="29" spans="1:44" x14ac:dyDescent="0.25">
      <c r="A29">
        <v>15</v>
      </c>
      <c r="B29">
        <v>15</v>
      </c>
      <c r="C29">
        <v>13</v>
      </c>
      <c r="D29">
        <v>14</v>
      </c>
      <c r="E29">
        <v>13</v>
      </c>
      <c r="G29">
        <f>G27/G28*100</f>
        <v>71.19047619047619</v>
      </c>
      <c r="H29">
        <f t="shared" ref="H29:L29" si="17">H27/H28*100</f>
        <v>74.285714285714292</v>
      </c>
      <c r="I29">
        <f t="shared" si="17"/>
        <v>69.285714285714278</v>
      </c>
      <c r="J29">
        <f t="shared" si="17"/>
        <v>69.047619047619051</v>
      </c>
      <c r="K29">
        <f t="shared" si="17"/>
        <v>72.38095238095238</v>
      </c>
      <c r="L29">
        <f t="shared" si="17"/>
        <v>0</v>
      </c>
      <c r="N29">
        <f>N27/N28*100</f>
        <v>67.826086956521735</v>
      </c>
      <c r="O29">
        <f>O27/O28*100</f>
        <v>67.173913043478265</v>
      </c>
      <c r="AR29">
        <v>13</v>
      </c>
    </row>
    <row r="30" spans="1:44" x14ac:dyDescent="0.25">
      <c r="A30">
        <v>14</v>
      </c>
      <c r="B30">
        <v>14</v>
      </c>
      <c r="C30">
        <v>13</v>
      </c>
      <c r="D30">
        <v>14</v>
      </c>
      <c r="E30">
        <v>13</v>
      </c>
      <c r="AR30">
        <v>201</v>
      </c>
    </row>
    <row r="31" spans="1:44" x14ac:dyDescent="0.25">
      <c r="A31">
        <f>SUM(A27:A30)</f>
        <v>58</v>
      </c>
      <c r="B31">
        <f t="shared" ref="B31:F31" si="18">SUM(B27:B30)</f>
        <v>57</v>
      </c>
      <c r="C31">
        <f t="shared" si="18"/>
        <v>54</v>
      </c>
      <c r="D31">
        <f t="shared" si="18"/>
        <v>56</v>
      </c>
      <c r="E31">
        <f t="shared" si="18"/>
        <v>52</v>
      </c>
      <c r="F31">
        <f t="shared" si="18"/>
        <v>0</v>
      </c>
      <c r="AR31">
        <v>320</v>
      </c>
    </row>
    <row r="32" spans="1:44" x14ac:dyDescent="0.25">
      <c r="A32">
        <v>201</v>
      </c>
      <c r="B32">
        <f t="shared" ref="B32:E32" si="19">SUM(B2:B30)</f>
        <v>199</v>
      </c>
      <c r="C32">
        <f t="shared" si="19"/>
        <v>187.5</v>
      </c>
      <c r="D32">
        <f t="shared" si="19"/>
        <v>192</v>
      </c>
      <c r="E32">
        <f t="shared" si="19"/>
        <v>181</v>
      </c>
      <c r="AR32">
        <f>AR30/AR31*100</f>
        <v>62.812500000000007</v>
      </c>
    </row>
    <row r="33" spans="1:5" x14ac:dyDescent="0.25">
      <c r="A33">
        <v>280</v>
      </c>
      <c r="B33">
        <v>280</v>
      </c>
      <c r="C33">
        <v>280</v>
      </c>
      <c r="D33">
        <v>280</v>
      </c>
      <c r="E33">
        <v>280</v>
      </c>
    </row>
    <row r="34" spans="1:5" x14ac:dyDescent="0.25">
      <c r="A34">
        <f>A32/A33*100</f>
        <v>71.785714285714292</v>
      </c>
      <c r="B34">
        <f t="shared" ref="B34:E34" si="20">B32/B33*100</f>
        <v>71.071428571428569</v>
      </c>
      <c r="C34">
        <f t="shared" si="20"/>
        <v>66.964285714285708</v>
      </c>
      <c r="D34">
        <f t="shared" si="20"/>
        <v>68.571428571428569</v>
      </c>
      <c r="E34">
        <f t="shared" si="20"/>
        <v>64.642857142857153</v>
      </c>
    </row>
    <row r="35" spans="1:5" x14ac:dyDescent="0.25">
      <c r="A3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 at Beaver Hall 29th July 201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2017-07-29T10:09:46Z</cp:lastPrinted>
  <dcterms:created xsi:type="dcterms:W3CDTF">2017-07-28T09:48:27Z</dcterms:created>
  <dcterms:modified xsi:type="dcterms:W3CDTF">2017-07-29T15:54:02Z</dcterms:modified>
</cp:coreProperties>
</file>