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395" windowHeight="5970"/>
  </bookViews>
  <sheets>
    <sheet name="Affiliated Dressage 15th July_C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BF34" i="2" l="1"/>
  <c r="BE34" i="2"/>
  <c r="BF35" i="2"/>
  <c r="BF37" i="2" s="1"/>
  <c r="BE37" i="2"/>
  <c r="BE35" i="2"/>
  <c r="BC31" i="2"/>
  <c r="BB31" i="2"/>
  <c r="BC32" i="2"/>
  <c r="BC35" i="2" s="1"/>
  <c r="BB35" i="2"/>
  <c r="BB32" i="2"/>
  <c r="BA26" i="2"/>
  <c r="BA27" i="2"/>
  <c r="BA29" i="2" s="1"/>
  <c r="AY33" i="2"/>
  <c r="AY35" i="2"/>
  <c r="AY37" i="2" s="1"/>
  <c r="AX33" i="2"/>
  <c r="AX35" i="2"/>
  <c r="AX37" i="2" s="1"/>
  <c r="AT29" i="2"/>
  <c r="AU29" i="2"/>
  <c r="AV29" i="2"/>
  <c r="AW29" i="2"/>
  <c r="AS29" i="2"/>
  <c r="AT30" i="2"/>
  <c r="AT35" i="2" s="1"/>
  <c r="AU30" i="2"/>
  <c r="AU35" i="2" s="1"/>
  <c r="AV30" i="2"/>
  <c r="AV35" i="2" s="1"/>
  <c r="AW30" i="2"/>
  <c r="AW35" i="2" s="1"/>
  <c r="AS30" i="2"/>
  <c r="AS35" i="2" s="1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E24" i="2"/>
  <c r="AF22" i="2"/>
  <c r="AF24" i="2" s="1"/>
  <c r="AG24" i="2"/>
  <c r="AH22" i="2"/>
  <c r="AH24" i="2" s="1"/>
  <c r="AI22" i="2"/>
  <c r="AI24" i="2" s="1"/>
  <c r="AJ22" i="2"/>
  <c r="AJ24" i="2" s="1"/>
  <c r="AK22" i="2"/>
  <c r="AK24" i="2" s="1"/>
  <c r="AL22" i="2"/>
  <c r="AL24" i="2" s="1"/>
  <c r="AM22" i="2"/>
  <c r="AN22" i="2"/>
  <c r="AN24" i="2" s="1"/>
  <c r="AO22" i="2"/>
  <c r="AP22" i="2"/>
  <c r="AP24" i="2" s="1"/>
  <c r="AQ22" i="2"/>
  <c r="AM24" i="2"/>
  <c r="AO24" i="2"/>
  <c r="AQ24" i="2"/>
  <c r="AD21" i="2"/>
  <c r="AD22" i="2"/>
  <c r="AD24" i="2" s="1"/>
  <c r="H42" i="1"/>
  <c r="H47" i="1"/>
  <c r="H39" i="1"/>
  <c r="H41" i="1"/>
  <c r="H44" i="1"/>
  <c r="H37" i="1"/>
  <c r="H45" i="1"/>
  <c r="H46" i="1"/>
  <c r="H43" i="1"/>
  <c r="H29" i="1"/>
  <c r="H31" i="1"/>
  <c r="H34" i="1"/>
  <c r="H27" i="1"/>
  <c r="H33" i="1"/>
  <c r="H32" i="1"/>
  <c r="H30" i="1"/>
  <c r="T24" i="2"/>
  <c r="U24" i="2"/>
  <c r="V24" i="2"/>
  <c r="W24" i="2"/>
  <c r="X24" i="2"/>
  <c r="Y24" i="2"/>
  <c r="Z24" i="2"/>
  <c r="AA24" i="2"/>
  <c r="S24" i="2"/>
  <c r="T25" i="2"/>
  <c r="T28" i="2" s="1"/>
  <c r="U25" i="2"/>
  <c r="U28" i="2" s="1"/>
  <c r="V25" i="2"/>
  <c r="V28" i="2" s="1"/>
  <c r="W25" i="2"/>
  <c r="W28" i="2" s="1"/>
  <c r="X25" i="2"/>
  <c r="X28" i="2" s="1"/>
  <c r="Y25" i="2"/>
  <c r="Y28" i="2" s="1"/>
  <c r="Z25" i="2"/>
  <c r="AA25" i="2"/>
  <c r="AA28" i="2" s="1"/>
  <c r="AB25" i="2"/>
  <c r="AB28" i="2" s="1"/>
  <c r="AC25" i="2"/>
  <c r="AC28" i="2" s="1"/>
  <c r="Z28" i="2"/>
  <c r="S25" i="2"/>
  <c r="S28" i="2" s="1"/>
  <c r="B23" i="2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A23" i="2"/>
  <c r="B25" i="2"/>
  <c r="B28" i="2" s="1"/>
  <c r="C25" i="2"/>
  <c r="C28" i="2" s="1"/>
  <c r="D25" i="2"/>
  <c r="D28" i="2" s="1"/>
  <c r="E25" i="2"/>
  <c r="E28" i="2" s="1"/>
  <c r="F25" i="2"/>
  <c r="F28" i="2" s="1"/>
  <c r="G25" i="2"/>
  <c r="G28" i="2" s="1"/>
  <c r="H25" i="2"/>
  <c r="H28" i="2" s="1"/>
  <c r="I25" i="2"/>
  <c r="I28" i="2" s="1"/>
  <c r="J25" i="2"/>
  <c r="J28" i="2" s="1"/>
  <c r="K25" i="2"/>
  <c r="K28" i="2" s="1"/>
  <c r="L25" i="2"/>
  <c r="L28" i="2" s="1"/>
  <c r="M25" i="2"/>
  <c r="M28" i="2" s="1"/>
  <c r="N25" i="2"/>
  <c r="N28" i="2" s="1"/>
  <c r="O25" i="2"/>
  <c r="O28" i="2" s="1"/>
  <c r="P25" i="2"/>
  <c r="P28" i="2" s="1"/>
  <c r="Q25" i="2"/>
  <c r="Q28" i="2" s="1"/>
  <c r="R25" i="2"/>
  <c r="R28" i="2" s="1"/>
  <c r="A25" i="2"/>
  <c r="A28" i="2" s="1"/>
  <c r="H11" i="1"/>
  <c r="H4" i="1"/>
  <c r="H9" i="1"/>
  <c r="H3" i="1"/>
  <c r="H5" i="1"/>
  <c r="H6" i="1"/>
  <c r="H8" i="1"/>
  <c r="H13" i="1"/>
  <c r="H22" i="1"/>
  <c r="H21" i="1"/>
  <c r="H17" i="1"/>
  <c r="H14" i="1"/>
  <c r="H23" i="1"/>
  <c r="H19" i="1"/>
  <c r="H15" i="1"/>
  <c r="H18" i="1"/>
  <c r="H20" i="1"/>
  <c r="H10" i="1"/>
</calcChain>
</file>

<file path=xl/sharedStrings.xml><?xml version="1.0" encoding="utf-8"?>
<sst xmlns="http://schemas.openxmlformats.org/spreadsheetml/2006/main" count="146" uniqueCount="67">
  <si>
    <t>Mrs Kate Wilkinson</t>
  </si>
  <si>
    <t xml:space="preserve">Mustdash Alice </t>
  </si>
  <si>
    <t>Mrs Sarah Summerscales</t>
  </si>
  <si>
    <t>Miss Dollymixture</t>
  </si>
  <si>
    <t>Miss charlotte Sloan</t>
  </si>
  <si>
    <t>Athenee</t>
  </si>
  <si>
    <t>Miss Alice Claypole</t>
  </si>
  <si>
    <t>Caecanol Arabella</t>
  </si>
  <si>
    <t>Miss Issy Bayley</t>
  </si>
  <si>
    <t>Glanvyrnwy Bindi</t>
  </si>
  <si>
    <t>Ms I Burrows</t>
  </si>
  <si>
    <t>Mac</t>
  </si>
  <si>
    <t>Miss Jodie Frost</t>
  </si>
  <si>
    <t xml:space="preserve">Leekfield Jim </t>
  </si>
  <si>
    <t>Ms Poppy Field</t>
  </si>
  <si>
    <t>Miss Lexie Brennan</t>
  </si>
  <si>
    <t>Clontumpher Dream</t>
  </si>
  <si>
    <t>Miss Charlotte  Brown</t>
  </si>
  <si>
    <t>Greenacres Alaska</t>
  </si>
  <si>
    <t>Miss Alice Colclough</t>
  </si>
  <si>
    <t>Dassett Breeze</t>
  </si>
  <si>
    <t>Stenigots Red D'Ablo</t>
  </si>
  <si>
    <t xml:space="preserve">  </t>
  </si>
  <si>
    <t>Mrs T Hunt</t>
  </si>
  <si>
    <t>Darcy Dancer</t>
  </si>
  <si>
    <t>Miss Holly Lucas</t>
  </si>
  <si>
    <t>Don Primero</t>
  </si>
  <si>
    <t>Mrs Elice Woolley</t>
  </si>
  <si>
    <t>Jimmy Mack</t>
  </si>
  <si>
    <t>Miss Megan Lewis</t>
  </si>
  <si>
    <t>Murdoch</t>
  </si>
  <si>
    <t xml:space="preserve">Miss Anja Brailsford </t>
  </si>
  <si>
    <t xml:space="preserve">Caramelle </t>
  </si>
  <si>
    <t>Mrs Janet Hampton</t>
  </si>
  <si>
    <t>Boston Court</t>
  </si>
  <si>
    <t>Miss Nicola Kirkham</t>
  </si>
  <si>
    <t>etinosa</t>
  </si>
  <si>
    <t>Mrs Louise Fletcher-Chard</t>
  </si>
  <si>
    <t>Apache</t>
  </si>
  <si>
    <t xml:space="preserve">Cavallo di pinto </t>
  </si>
  <si>
    <t>Mrs Louise Watson</t>
  </si>
  <si>
    <t>Siglan Oberon</t>
  </si>
  <si>
    <t>Mr Artur Nicpon</t>
  </si>
  <si>
    <t>Homerus DC</t>
  </si>
  <si>
    <t>Miss Chloe Chaplain</t>
  </si>
  <si>
    <t>Soleil D'or</t>
  </si>
  <si>
    <t>Mrs Jaine  Bailey</t>
  </si>
  <si>
    <t>Red Condor Shadow</t>
  </si>
  <si>
    <t>P13Q</t>
  </si>
  <si>
    <t>P14Q</t>
  </si>
  <si>
    <t>N24</t>
  </si>
  <si>
    <t>N34Q</t>
  </si>
  <si>
    <t>E40</t>
  </si>
  <si>
    <t>E53Q</t>
  </si>
  <si>
    <t>M61</t>
  </si>
  <si>
    <t>M73Q</t>
  </si>
  <si>
    <t>AM92Q</t>
  </si>
  <si>
    <t>S</t>
  </si>
  <si>
    <t>B</t>
  </si>
  <si>
    <t xml:space="preserve">G </t>
  </si>
  <si>
    <t>G</t>
  </si>
  <si>
    <t xml:space="preserve">grovewood tiara </t>
  </si>
  <si>
    <t>little billy the kid</t>
  </si>
  <si>
    <t>Prize</t>
  </si>
  <si>
    <t>*</t>
  </si>
  <si>
    <t>A Page</t>
  </si>
  <si>
    <t>K Barker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</si>
</sst>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3" borderId="10" xfId="0" applyFont="1" applyFill="1" applyBorder="1"/>
    <xf numFmtId="0" fontId="19" fillId="0" borderId="10" xfId="0" applyFont="1" applyBorder="1"/>
    <xf numFmtId="0" fontId="18" fillId="0" borderId="10" xfId="0" applyFont="1" applyBorder="1"/>
    <xf numFmtId="18" fontId="18" fillId="0" borderId="10" xfId="0" applyNumberFormat="1" applyFont="1" applyBorder="1"/>
    <xf numFmtId="6" fontId="18" fillId="0" borderId="10" xfId="0" applyNumberFormat="1" applyFont="1" applyBorder="1"/>
    <xf numFmtId="0" fontId="18" fillId="0" borderId="0" xfId="0" applyFont="1" applyBorder="1"/>
    <xf numFmtId="18" fontId="18" fillId="33" borderId="10" xfId="0" applyNumberFormat="1" applyFont="1" applyFill="1" applyBorder="1"/>
    <xf numFmtId="18" fontId="19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34" borderId="0" xfId="0" applyFont="1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A42" workbookViewId="0">
      <selection activeCell="S29" sqref="S29"/>
    </sheetView>
  </sheetViews>
  <sheetFormatPr defaultRowHeight="15" x14ac:dyDescent="0.25"/>
  <cols>
    <col min="1" max="1" width="6.85546875" style="11" bestFit="1" customWidth="1"/>
    <col min="2" max="2" width="3" style="11" bestFit="1" customWidth="1"/>
    <col min="3" max="3" width="17.28515625" style="11" bestFit="1" customWidth="1"/>
    <col min="4" max="4" width="22" style="11" bestFit="1" customWidth="1"/>
    <col min="5" max="5" width="2.5703125" style="11" bestFit="1" customWidth="1"/>
    <col min="6" max="6" width="6" style="11" bestFit="1" customWidth="1"/>
    <col min="7" max="7" width="5" style="11" bestFit="1" customWidth="1"/>
    <col min="8" max="8" width="12" style="11" bestFit="1" customWidth="1"/>
    <col min="9" max="9" width="2" style="11" bestFit="1" customWidth="1"/>
    <col min="10" max="10" width="4.85546875" style="11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48</v>
      </c>
      <c r="B2" s="3"/>
      <c r="C2" s="3"/>
      <c r="D2" s="2" t="s">
        <v>65</v>
      </c>
      <c r="E2" s="3"/>
      <c r="F2" s="3"/>
      <c r="G2" s="3"/>
      <c r="H2" s="3"/>
      <c r="I2" s="3"/>
      <c r="J2" s="3" t="s">
        <v>63</v>
      </c>
    </row>
    <row r="3" spans="1:10" x14ac:dyDescent="0.25">
      <c r="A3" s="4"/>
      <c r="B3" s="3">
        <v>23</v>
      </c>
      <c r="C3" s="3" t="s">
        <v>9</v>
      </c>
      <c r="D3" s="3" t="s">
        <v>8</v>
      </c>
      <c r="E3" s="3" t="s">
        <v>58</v>
      </c>
      <c r="F3" s="3">
        <v>184.5</v>
      </c>
      <c r="G3" s="3">
        <v>74</v>
      </c>
      <c r="H3" s="3">
        <f>F3/260*100</f>
        <v>70.961538461538467</v>
      </c>
      <c r="I3" s="3">
        <v>1</v>
      </c>
      <c r="J3" s="3"/>
    </row>
    <row r="4" spans="1:10" x14ac:dyDescent="0.25">
      <c r="A4" s="4"/>
      <c r="B4" s="3">
        <v>20</v>
      </c>
      <c r="C4" s="3" t="s">
        <v>5</v>
      </c>
      <c r="D4" s="3" t="s">
        <v>4</v>
      </c>
      <c r="E4" s="3" t="s">
        <v>58</v>
      </c>
      <c r="F4" s="3">
        <v>176</v>
      </c>
      <c r="G4" s="3">
        <v>71</v>
      </c>
      <c r="H4" s="3">
        <f>F4/260*100</f>
        <v>67.692307692307693</v>
      </c>
      <c r="I4" s="3">
        <v>2</v>
      </c>
      <c r="J4" s="3"/>
    </row>
    <row r="5" spans="1:10" x14ac:dyDescent="0.25">
      <c r="A5" s="4"/>
      <c r="B5" s="3">
        <v>25</v>
      </c>
      <c r="C5" s="3" t="s">
        <v>11</v>
      </c>
      <c r="D5" s="3" t="s">
        <v>10</v>
      </c>
      <c r="E5" s="3" t="s">
        <v>58</v>
      </c>
      <c r="F5" s="3">
        <v>173</v>
      </c>
      <c r="G5" s="3">
        <v>67</v>
      </c>
      <c r="H5" s="3">
        <f>F5/260*100</f>
        <v>66.538461538461533</v>
      </c>
      <c r="I5" s="3">
        <v>3</v>
      </c>
      <c r="J5" s="3"/>
    </row>
    <row r="6" spans="1:10" x14ac:dyDescent="0.25">
      <c r="A6" s="4"/>
      <c r="B6" s="3">
        <v>27</v>
      </c>
      <c r="C6" s="3" t="s">
        <v>13</v>
      </c>
      <c r="D6" s="3" t="s">
        <v>12</v>
      </c>
      <c r="E6" s="3" t="s">
        <v>58</v>
      </c>
      <c r="F6" s="3">
        <v>165</v>
      </c>
      <c r="G6" s="3">
        <v>64</v>
      </c>
      <c r="H6" s="3">
        <f>F6/260*100</f>
        <v>63.46153846153846</v>
      </c>
      <c r="I6" s="3">
        <v>4</v>
      </c>
      <c r="J6" s="3"/>
    </row>
    <row r="7" spans="1:10" x14ac:dyDescent="0.25">
      <c r="A7" s="4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4"/>
      <c r="B8" s="3">
        <v>41</v>
      </c>
      <c r="C8" s="3" t="s">
        <v>62</v>
      </c>
      <c r="D8" s="3" t="s">
        <v>14</v>
      </c>
      <c r="E8" s="3" t="s">
        <v>57</v>
      </c>
      <c r="F8" s="3">
        <v>196.5</v>
      </c>
      <c r="G8" s="3">
        <v>78</v>
      </c>
      <c r="H8" s="3">
        <f>F8/260*100</f>
        <v>75.57692307692308</v>
      </c>
      <c r="I8" s="3">
        <v>1</v>
      </c>
      <c r="J8" s="5">
        <v>20</v>
      </c>
    </row>
    <row r="9" spans="1:10" x14ac:dyDescent="0.25">
      <c r="A9" s="4"/>
      <c r="B9" s="3">
        <v>26</v>
      </c>
      <c r="C9" s="3" t="s">
        <v>7</v>
      </c>
      <c r="D9" s="3" t="s">
        <v>6</v>
      </c>
      <c r="E9" s="3" t="s">
        <v>57</v>
      </c>
      <c r="F9" s="3">
        <v>190.5</v>
      </c>
      <c r="G9" s="3">
        <v>75</v>
      </c>
      <c r="H9" s="3">
        <f>F9/260*100</f>
        <v>73.269230769230759</v>
      </c>
      <c r="I9" s="3">
        <v>2</v>
      </c>
      <c r="J9" s="3"/>
    </row>
    <row r="10" spans="1:10" x14ac:dyDescent="0.25">
      <c r="A10" s="4"/>
      <c r="B10" s="3">
        <v>17</v>
      </c>
      <c r="C10" s="3" t="s">
        <v>1</v>
      </c>
      <c r="D10" s="3" t="s">
        <v>0</v>
      </c>
      <c r="E10" s="3" t="s">
        <v>57</v>
      </c>
      <c r="F10" s="3">
        <v>189</v>
      </c>
      <c r="G10" s="3">
        <v>74</v>
      </c>
      <c r="H10" s="3">
        <f>F10/260*100</f>
        <v>72.692307692307693</v>
      </c>
      <c r="I10" s="3">
        <v>3</v>
      </c>
      <c r="J10" s="3"/>
    </row>
    <row r="11" spans="1:10" x14ac:dyDescent="0.25">
      <c r="A11" s="4"/>
      <c r="B11" s="3">
        <v>22</v>
      </c>
      <c r="C11" s="6" t="s">
        <v>3</v>
      </c>
      <c r="D11" s="3" t="s">
        <v>2</v>
      </c>
      <c r="E11" s="3" t="s">
        <v>57</v>
      </c>
      <c r="F11" s="3">
        <v>185</v>
      </c>
      <c r="G11" s="3">
        <v>71</v>
      </c>
      <c r="H11" s="3">
        <f>F11/260*100</f>
        <v>71.15384615384616</v>
      </c>
      <c r="I11" s="3">
        <v>4</v>
      </c>
      <c r="J11" s="3"/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8" t="s">
        <v>49</v>
      </c>
      <c r="B13" s="3"/>
      <c r="C13" s="3"/>
      <c r="D13" s="3"/>
      <c r="E13" s="3"/>
      <c r="F13" s="3"/>
      <c r="G13" s="3"/>
      <c r="H13" s="3">
        <f t="shared" ref="H13" si="0">F13/260*100</f>
        <v>0</v>
      </c>
      <c r="I13" s="3"/>
      <c r="J13" s="3"/>
    </row>
    <row r="14" spans="1:10" x14ac:dyDescent="0.25">
      <c r="A14" s="4"/>
      <c r="B14" s="3">
        <v>20</v>
      </c>
      <c r="C14" s="3" t="s">
        <v>5</v>
      </c>
      <c r="D14" s="3" t="s">
        <v>4</v>
      </c>
      <c r="E14" s="3" t="s">
        <v>58</v>
      </c>
      <c r="F14" s="3">
        <v>175</v>
      </c>
      <c r="G14" s="3">
        <v>70</v>
      </c>
      <c r="H14" s="3">
        <f>F14/260*100</f>
        <v>67.307692307692307</v>
      </c>
      <c r="I14" s="3">
        <v>1</v>
      </c>
      <c r="J14" s="3"/>
    </row>
    <row r="15" spans="1:10" x14ac:dyDescent="0.25">
      <c r="A15" s="4"/>
      <c r="B15" s="3">
        <v>27</v>
      </c>
      <c r="C15" s="3" t="s">
        <v>13</v>
      </c>
      <c r="D15" s="3" t="s">
        <v>12</v>
      </c>
      <c r="E15" s="3" t="s">
        <v>58</v>
      </c>
      <c r="F15" s="3">
        <v>165</v>
      </c>
      <c r="G15" s="3">
        <v>64</v>
      </c>
      <c r="H15" s="3">
        <f>F15/260*100</f>
        <v>63.46153846153846</v>
      </c>
      <c r="I15" s="3">
        <v>2</v>
      </c>
      <c r="J15" s="3"/>
    </row>
    <row r="16" spans="1:10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4"/>
      <c r="B17" s="3">
        <v>34</v>
      </c>
      <c r="C17" s="3" t="s">
        <v>16</v>
      </c>
      <c r="D17" s="3" t="s">
        <v>15</v>
      </c>
      <c r="E17" s="3" t="s">
        <v>57</v>
      </c>
      <c r="F17" s="3">
        <v>206</v>
      </c>
      <c r="G17" s="3">
        <v>79</v>
      </c>
      <c r="H17" s="3">
        <f>F17/260*100</f>
        <v>79.230769230769226</v>
      </c>
      <c r="I17" s="3">
        <v>1</v>
      </c>
      <c r="J17" s="5">
        <v>20</v>
      </c>
    </row>
    <row r="18" spans="1:10" x14ac:dyDescent="0.25">
      <c r="A18" s="4"/>
      <c r="B18" s="3">
        <v>37</v>
      </c>
      <c r="C18" s="3" t="s">
        <v>20</v>
      </c>
      <c r="D18" s="3" t="s">
        <v>19</v>
      </c>
      <c r="E18" s="3" t="s">
        <v>57</v>
      </c>
      <c r="F18" s="3">
        <v>199.5</v>
      </c>
      <c r="G18" s="3">
        <v>77</v>
      </c>
      <c r="H18" s="3">
        <f>F18/260*100</f>
        <v>76.730769230769241</v>
      </c>
      <c r="I18" s="3">
        <v>2</v>
      </c>
      <c r="J18" s="5">
        <v>12</v>
      </c>
    </row>
    <row r="19" spans="1:10" x14ac:dyDescent="0.25">
      <c r="A19" s="4"/>
      <c r="B19" s="3">
        <v>16</v>
      </c>
      <c r="C19" s="3" t="s">
        <v>18</v>
      </c>
      <c r="D19" s="3" t="s">
        <v>17</v>
      </c>
      <c r="E19" s="9" t="s">
        <v>57</v>
      </c>
      <c r="F19" s="3">
        <v>198</v>
      </c>
      <c r="G19" s="3">
        <v>77</v>
      </c>
      <c r="H19" s="3">
        <f>F19/260*100</f>
        <v>76.153846153846146</v>
      </c>
      <c r="I19" s="3">
        <v>3</v>
      </c>
      <c r="J19" s="5"/>
    </row>
    <row r="20" spans="1:10" x14ac:dyDescent="0.25">
      <c r="A20" s="4"/>
      <c r="B20" s="3">
        <v>38</v>
      </c>
      <c r="C20" s="3" t="s">
        <v>21</v>
      </c>
      <c r="D20" s="3" t="s">
        <v>15</v>
      </c>
      <c r="E20" s="3" t="s">
        <v>57</v>
      </c>
      <c r="F20" s="3">
        <v>196</v>
      </c>
      <c r="G20" s="3">
        <v>75</v>
      </c>
      <c r="H20" s="3">
        <f>F20/260*100</f>
        <v>75.384615384615387</v>
      </c>
      <c r="I20" s="3">
        <v>4</v>
      </c>
      <c r="J20" s="5"/>
    </row>
    <row r="21" spans="1:10" x14ac:dyDescent="0.25">
      <c r="A21" s="4"/>
      <c r="B21" s="3">
        <v>22</v>
      </c>
      <c r="C21" s="3" t="s">
        <v>3</v>
      </c>
      <c r="D21" s="3" t="s">
        <v>2</v>
      </c>
      <c r="E21" s="3" t="s">
        <v>57</v>
      </c>
      <c r="F21" s="3">
        <v>191.5</v>
      </c>
      <c r="G21" s="3">
        <v>74</v>
      </c>
      <c r="H21" s="3">
        <f>F21/260*100</f>
        <v>73.65384615384616</v>
      </c>
      <c r="I21" s="3">
        <v>5</v>
      </c>
      <c r="J21" s="3"/>
    </row>
    <row r="22" spans="1:10" x14ac:dyDescent="0.25">
      <c r="A22" s="4"/>
      <c r="B22" s="3">
        <v>17</v>
      </c>
      <c r="C22" s="3" t="s">
        <v>1</v>
      </c>
      <c r="D22" s="3" t="s">
        <v>0</v>
      </c>
      <c r="E22" s="3" t="s">
        <v>57</v>
      </c>
      <c r="F22" s="3">
        <v>187</v>
      </c>
      <c r="G22" s="3">
        <v>73</v>
      </c>
      <c r="H22" s="3">
        <f>F22/260*100</f>
        <v>71.92307692307692</v>
      </c>
      <c r="I22" s="3">
        <v>6</v>
      </c>
      <c r="J22" s="3"/>
    </row>
    <row r="23" spans="1:10" x14ac:dyDescent="0.25">
      <c r="A23" s="4"/>
      <c r="B23" s="3">
        <v>26</v>
      </c>
      <c r="C23" s="3" t="s">
        <v>7</v>
      </c>
      <c r="D23" s="3" t="s">
        <v>6</v>
      </c>
      <c r="E23" s="3" t="s">
        <v>57</v>
      </c>
      <c r="F23" s="3">
        <v>186</v>
      </c>
      <c r="G23" s="3">
        <v>73</v>
      </c>
      <c r="H23" s="3">
        <f>F23/260*100</f>
        <v>71.538461538461533</v>
      </c>
      <c r="I23" s="3"/>
      <c r="J23" s="3"/>
    </row>
    <row r="24" spans="1:10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7"/>
      <c r="B25" s="1"/>
      <c r="C25" s="1"/>
      <c r="D25" s="1" t="s">
        <v>22</v>
      </c>
      <c r="E25" s="1"/>
      <c r="F25" s="1"/>
      <c r="G25" s="1"/>
      <c r="H25" s="1"/>
      <c r="I25" s="1"/>
      <c r="J25" s="1"/>
    </row>
    <row r="26" spans="1:10" x14ac:dyDescent="0.25">
      <c r="A26" s="8" t="s">
        <v>50</v>
      </c>
      <c r="B26" s="3"/>
      <c r="C26" s="3"/>
      <c r="D26" s="3" t="s">
        <v>22</v>
      </c>
      <c r="E26" s="3"/>
      <c r="F26" s="3"/>
      <c r="G26" s="3"/>
      <c r="H26" s="3"/>
      <c r="I26" s="3"/>
      <c r="J26" s="3"/>
    </row>
    <row r="27" spans="1:10" x14ac:dyDescent="0.25">
      <c r="A27" s="8"/>
      <c r="B27" s="3">
        <v>33</v>
      </c>
      <c r="C27" s="6" t="s">
        <v>28</v>
      </c>
      <c r="D27" s="3" t="s">
        <v>27</v>
      </c>
      <c r="E27" s="3" t="s">
        <v>59</v>
      </c>
      <c r="F27" s="3">
        <v>165.5</v>
      </c>
      <c r="G27" s="3">
        <v>42</v>
      </c>
      <c r="H27" s="3">
        <f>F27/230*100</f>
        <v>71.956521739130437</v>
      </c>
      <c r="I27" s="3">
        <v>1</v>
      </c>
      <c r="J27" s="5">
        <v>20</v>
      </c>
    </row>
    <row r="28" spans="1:10" x14ac:dyDescent="0.25">
      <c r="A28" s="8"/>
      <c r="B28" s="3"/>
      <c r="C28" s="6"/>
      <c r="D28" s="3"/>
      <c r="E28" s="3"/>
      <c r="F28" s="3"/>
      <c r="G28" s="3"/>
      <c r="H28" s="3"/>
      <c r="I28" s="3"/>
      <c r="J28" s="3"/>
    </row>
    <row r="29" spans="1:10" x14ac:dyDescent="0.25">
      <c r="A29" s="4"/>
      <c r="B29" s="3">
        <v>16</v>
      </c>
      <c r="C29" s="3" t="s">
        <v>18</v>
      </c>
      <c r="D29" s="3" t="s">
        <v>17</v>
      </c>
      <c r="E29" s="9" t="s">
        <v>57</v>
      </c>
      <c r="F29" s="3">
        <v>163.5</v>
      </c>
      <c r="G29" s="3">
        <v>43</v>
      </c>
      <c r="H29" s="3">
        <f t="shared" ref="H29:H34" si="1">F29/230*100</f>
        <v>71.086956521739125</v>
      </c>
      <c r="I29" s="3">
        <v>1</v>
      </c>
      <c r="J29" s="3"/>
    </row>
    <row r="30" spans="1:10" x14ac:dyDescent="0.25">
      <c r="A30" s="4"/>
      <c r="B30" s="3">
        <v>41</v>
      </c>
      <c r="C30" s="3" t="s">
        <v>62</v>
      </c>
      <c r="D30" s="3" t="s">
        <v>14</v>
      </c>
      <c r="E30" s="3" t="s">
        <v>57</v>
      </c>
      <c r="F30" s="3">
        <v>163.5</v>
      </c>
      <c r="G30" s="3">
        <v>42.5</v>
      </c>
      <c r="H30" s="3">
        <f t="shared" si="1"/>
        <v>71.086956521739125</v>
      </c>
      <c r="I30" s="3">
        <v>2</v>
      </c>
      <c r="J30" s="3"/>
    </row>
    <row r="31" spans="1:10" x14ac:dyDescent="0.25">
      <c r="A31" s="4"/>
      <c r="B31" s="3">
        <v>18</v>
      </c>
      <c r="C31" s="3" t="s">
        <v>24</v>
      </c>
      <c r="D31" s="3" t="s">
        <v>23</v>
      </c>
      <c r="E31" s="3" t="s">
        <v>57</v>
      </c>
      <c r="F31" s="3">
        <v>163.5</v>
      </c>
      <c r="G31" s="3">
        <v>42</v>
      </c>
      <c r="H31" s="3">
        <f t="shared" si="1"/>
        <v>71.086956521739125</v>
      </c>
      <c r="I31" s="3">
        <v>3</v>
      </c>
      <c r="J31" s="3"/>
    </row>
    <row r="32" spans="1:10" x14ac:dyDescent="0.25">
      <c r="A32" s="4"/>
      <c r="B32" s="3">
        <v>40</v>
      </c>
      <c r="C32" s="3" t="s">
        <v>32</v>
      </c>
      <c r="D32" s="3" t="s">
        <v>31</v>
      </c>
      <c r="E32" s="3" t="s">
        <v>57</v>
      </c>
      <c r="F32" s="3">
        <v>160.5</v>
      </c>
      <c r="G32" s="3">
        <v>40.5</v>
      </c>
      <c r="H32" s="3">
        <f t="shared" si="1"/>
        <v>69.782608695652172</v>
      </c>
      <c r="I32" s="3">
        <v>4</v>
      </c>
      <c r="J32" s="3"/>
    </row>
    <row r="33" spans="1:10" x14ac:dyDescent="0.25">
      <c r="A33" s="4"/>
      <c r="B33" s="3">
        <v>36</v>
      </c>
      <c r="C33" s="3" t="s">
        <v>30</v>
      </c>
      <c r="D33" s="3" t="s">
        <v>29</v>
      </c>
      <c r="E33" s="9" t="s">
        <v>57</v>
      </c>
      <c r="F33" s="3">
        <v>153.5</v>
      </c>
      <c r="G33" s="3">
        <v>38.5</v>
      </c>
      <c r="H33" s="3">
        <f t="shared" si="1"/>
        <v>66.739130434782609</v>
      </c>
      <c r="I33" s="3">
        <v>5</v>
      </c>
      <c r="J33" s="3"/>
    </row>
    <row r="34" spans="1:10" x14ac:dyDescent="0.25">
      <c r="A34" s="4"/>
      <c r="B34" s="3">
        <v>19</v>
      </c>
      <c r="C34" s="3" t="s">
        <v>26</v>
      </c>
      <c r="D34" s="3" t="s">
        <v>25</v>
      </c>
      <c r="E34" s="3" t="s">
        <v>57</v>
      </c>
      <c r="F34" s="3">
        <v>147.5</v>
      </c>
      <c r="G34" s="3">
        <v>37</v>
      </c>
      <c r="H34" s="3">
        <f t="shared" si="1"/>
        <v>64.130434782608688</v>
      </c>
      <c r="I34" s="3">
        <v>6</v>
      </c>
      <c r="J34" s="3"/>
    </row>
    <row r="35" spans="1:10" x14ac:dyDescent="0.25">
      <c r="A35" s="7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8" t="s">
        <v>51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4"/>
      <c r="B37" s="3">
        <v>21</v>
      </c>
      <c r="C37" s="3" t="s">
        <v>34</v>
      </c>
      <c r="D37" s="3" t="s">
        <v>33</v>
      </c>
      <c r="E37" s="3" t="s">
        <v>58</v>
      </c>
      <c r="F37" s="3">
        <v>145.5</v>
      </c>
      <c r="G37" s="3">
        <v>41</v>
      </c>
      <c r="H37" s="3">
        <f>F37/210*100</f>
        <v>69.285714285714278</v>
      </c>
      <c r="I37" s="3">
        <v>1</v>
      </c>
      <c r="J37" s="3"/>
    </row>
    <row r="38" spans="1:10" x14ac:dyDescent="0.25">
      <c r="A38" s="4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4"/>
      <c r="B39" s="3">
        <v>33</v>
      </c>
      <c r="C39" s="3" t="s">
        <v>28</v>
      </c>
      <c r="D39" s="3" t="s">
        <v>27</v>
      </c>
      <c r="E39" s="3" t="s">
        <v>59</v>
      </c>
      <c r="F39" s="3">
        <v>152</v>
      </c>
      <c r="G39" s="3">
        <v>44</v>
      </c>
      <c r="H39" s="3">
        <f>F39/210*100</f>
        <v>72.38095238095238</v>
      </c>
      <c r="I39" s="3">
        <v>1</v>
      </c>
      <c r="J39" s="5">
        <v>20</v>
      </c>
    </row>
    <row r="40" spans="1:10" x14ac:dyDescent="0.25">
      <c r="A40" s="4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4"/>
      <c r="B41" s="3">
        <v>34</v>
      </c>
      <c r="C41" s="3" t="s">
        <v>16</v>
      </c>
      <c r="D41" s="3" t="s">
        <v>15</v>
      </c>
      <c r="E41" s="3" t="s">
        <v>57</v>
      </c>
      <c r="F41" s="3">
        <v>151.5</v>
      </c>
      <c r="G41" s="3">
        <v>43</v>
      </c>
      <c r="H41" s="3">
        <f t="shared" ref="H41:H47" si="2">F41/210*100</f>
        <v>72.142857142857139</v>
      </c>
      <c r="I41" s="3">
        <v>1</v>
      </c>
      <c r="J41" s="5">
        <v>12</v>
      </c>
    </row>
    <row r="42" spans="1:10" x14ac:dyDescent="0.25">
      <c r="A42" s="4"/>
      <c r="B42" s="3">
        <v>18</v>
      </c>
      <c r="C42" s="3" t="s">
        <v>24</v>
      </c>
      <c r="D42" s="3" t="s">
        <v>23</v>
      </c>
      <c r="E42" s="3" t="s">
        <v>57</v>
      </c>
      <c r="F42" s="3">
        <v>150.5</v>
      </c>
      <c r="G42" s="3">
        <v>43</v>
      </c>
      <c r="H42" s="3">
        <f t="shared" si="2"/>
        <v>71.666666666666671</v>
      </c>
      <c r="I42" s="3">
        <v>2</v>
      </c>
      <c r="J42" s="3"/>
    </row>
    <row r="43" spans="1:10" x14ac:dyDescent="0.25">
      <c r="A43" s="4"/>
      <c r="B43" s="3">
        <v>37</v>
      </c>
      <c r="C43" s="3" t="s">
        <v>20</v>
      </c>
      <c r="D43" s="3" t="s">
        <v>19</v>
      </c>
      <c r="E43" s="3" t="s">
        <v>57</v>
      </c>
      <c r="F43" s="3">
        <v>149.5</v>
      </c>
      <c r="G43" s="3">
        <v>43</v>
      </c>
      <c r="H43" s="3">
        <f t="shared" si="2"/>
        <v>71.19047619047619</v>
      </c>
      <c r="I43" s="3">
        <v>3</v>
      </c>
      <c r="J43" s="3"/>
    </row>
    <row r="44" spans="1:10" x14ac:dyDescent="0.25">
      <c r="A44" s="4"/>
      <c r="B44" s="3">
        <v>40</v>
      </c>
      <c r="C44" s="3" t="s">
        <v>32</v>
      </c>
      <c r="D44" s="3" t="s">
        <v>31</v>
      </c>
      <c r="E44" s="3" t="s">
        <v>57</v>
      </c>
      <c r="F44" s="3">
        <v>146.5</v>
      </c>
      <c r="G44" s="3">
        <v>40</v>
      </c>
      <c r="H44" s="3">
        <f t="shared" si="2"/>
        <v>69.761904761904759</v>
      </c>
      <c r="I44" s="3">
        <v>4</v>
      </c>
      <c r="J44" s="3"/>
    </row>
    <row r="45" spans="1:10" x14ac:dyDescent="0.25">
      <c r="A45" s="4"/>
      <c r="B45" s="3">
        <v>31</v>
      </c>
      <c r="C45" s="3" t="s">
        <v>36</v>
      </c>
      <c r="D45" s="3" t="s">
        <v>35</v>
      </c>
      <c r="E45" s="3" t="s">
        <v>57</v>
      </c>
      <c r="F45" s="3">
        <v>143</v>
      </c>
      <c r="G45" s="3">
        <v>39</v>
      </c>
      <c r="H45" s="3">
        <f t="shared" si="2"/>
        <v>68.095238095238102</v>
      </c>
      <c r="I45" s="3">
        <v>5</v>
      </c>
      <c r="J45" s="3"/>
    </row>
    <row r="46" spans="1:10" x14ac:dyDescent="0.25">
      <c r="A46" s="4"/>
      <c r="B46" s="3">
        <v>38</v>
      </c>
      <c r="C46" s="3" t="s">
        <v>21</v>
      </c>
      <c r="D46" s="3" t="s">
        <v>15</v>
      </c>
      <c r="E46" s="3" t="s">
        <v>57</v>
      </c>
      <c r="F46" s="3">
        <v>142</v>
      </c>
      <c r="G46" s="3">
        <v>40</v>
      </c>
      <c r="H46" s="3">
        <f t="shared" si="2"/>
        <v>67.61904761904762</v>
      </c>
      <c r="I46" s="3">
        <v>6</v>
      </c>
      <c r="J46" s="3"/>
    </row>
    <row r="47" spans="1:10" x14ac:dyDescent="0.25">
      <c r="A47" s="4"/>
      <c r="B47" s="3">
        <v>19</v>
      </c>
      <c r="C47" s="3" t="s">
        <v>26</v>
      </c>
      <c r="D47" s="3" t="s">
        <v>25</v>
      </c>
      <c r="E47" s="3" t="s">
        <v>57</v>
      </c>
      <c r="F47" s="3">
        <v>125.5</v>
      </c>
      <c r="G47" s="3">
        <v>37</v>
      </c>
      <c r="H47" s="3">
        <f t="shared" si="2"/>
        <v>59.761904761904759</v>
      </c>
      <c r="I47" s="3"/>
      <c r="J47" s="3"/>
    </row>
    <row r="48" spans="1:10" x14ac:dyDescent="0.25">
      <c r="A48" s="7"/>
      <c r="B48" s="1"/>
      <c r="C48" s="1"/>
      <c r="D48" s="1"/>
      <c r="E48" s="1"/>
      <c r="F48" s="1"/>
      <c r="G48" s="1"/>
      <c r="H48" s="1"/>
      <c r="I48" s="1"/>
      <c r="J48" s="1"/>
    </row>
    <row r="49" spans="1:18" x14ac:dyDescent="0.25">
      <c r="A49" s="8" t="s">
        <v>52</v>
      </c>
      <c r="B49" s="3"/>
      <c r="C49" s="3"/>
      <c r="D49" s="3"/>
      <c r="E49" s="3"/>
      <c r="F49" s="3"/>
      <c r="G49" s="3"/>
      <c r="H49" s="3"/>
      <c r="I49" s="3"/>
      <c r="J49" s="3"/>
    </row>
    <row r="50" spans="1:18" x14ac:dyDescent="0.25">
      <c r="A50" s="4"/>
      <c r="B50" s="3">
        <v>15</v>
      </c>
      <c r="C50" s="6" t="s">
        <v>38</v>
      </c>
      <c r="D50" s="3" t="s">
        <v>37</v>
      </c>
      <c r="E50" s="3" t="s">
        <v>58</v>
      </c>
      <c r="F50" s="3">
        <v>225.5</v>
      </c>
      <c r="G50" s="3">
        <v>58</v>
      </c>
      <c r="H50" s="3">
        <v>72.739999999999995</v>
      </c>
      <c r="I50" s="3">
        <v>1</v>
      </c>
      <c r="J50" s="3"/>
    </row>
    <row r="51" spans="1:18" x14ac:dyDescent="0.25">
      <c r="A51" s="4"/>
      <c r="B51" s="3">
        <v>42</v>
      </c>
      <c r="C51" s="3" t="s">
        <v>61</v>
      </c>
      <c r="D51" s="3" t="s">
        <v>14</v>
      </c>
      <c r="E51" s="3" t="s">
        <v>58</v>
      </c>
      <c r="F51" s="3">
        <v>199</v>
      </c>
      <c r="G51" s="3">
        <v>52</v>
      </c>
      <c r="H51" s="3">
        <v>64.19</v>
      </c>
      <c r="I51" s="3">
        <v>2</v>
      </c>
      <c r="J51" s="3"/>
    </row>
    <row r="52" spans="1:18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</row>
    <row r="53" spans="1:18" x14ac:dyDescent="0.25">
      <c r="A53" s="4"/>
      <c r="B53" s="3">
        <v>32</v>
      </c>
      <c r="C53" s="3" t="s">
        <v>39</v>
      </c>
      <c r="D53" s="3" t="s">
        <v>35</v>
      </c>
      <c r="E53" s="3" t="s">
        <v>57</v>
      </c>
      <c r="F53" s="3">
        <v>215</v>
      </c>
      <c r="G53" s="3">
        <v>57</v>
      </c>
      <c r="H53" s="3">
        <v>69.349999999999994</v>
      </c>
      <c r="I53" s="3">
        <v>1</v>
      </c>
      <c r="J53" s="3"/>
    </row>
    <row r="54" spans="1:18" x14ac:dyDescent="0.25">
      <c r="A54" s="7"/>
      <c r="B54" s="1"/>
      <c r="C54" s="1"/>
      <c r="D54" s="1"/>
      <c r="E54" s="1"/>
      <c r="F54" s="1"/>
      <c r="G54" s="1"/>
      <c r="H54" s="1"/>
      <c r="I54" s="1"/>
      <c r="J54" s="1"/>
    </row>
    <row r="55" spans="1:18" x14ac:dyDescent="0.25">
      <c r="A55" s="8" t="s">
        <v>53</v>
      </c>
      <c r="B55" s="3"/>
      <c r="C55" s="3"/>
      <c r="D55" s="2" t="s">
        <v>66</v>
      </c>
      <c r="E55" s="3"/>
      <c r="F55" s="3"/>
      <c r="G55" s="3"/>
      <c r="H55" s="3"/>
      <c r="I55" s="3"/>
      <c r="J55" s="3"/>
      <c r="R55" t="s">
        <v>64</v>
      </c>
    </row>
    <row r="56" spans="1:18" x14ac:dyDescent="0.25">
      <c r="A56" s="4"/>
      <c r="B56" s="3">
        <v>15</v>
      </c>
      <c r="C56" s="3" t="s">
        <v>38</v>
      </c>
      <c r="D56" s="3" t="s">
        <v>37</v>
      </c>
      <c r="E56" s="3" t="s">
        <v>58</v>
      </c>
      <c r="F56" s="3">
        <v>225</v>
      </c>
      <c r="G56" s="3">
        <v>54</v>
      </c>
      <c r="H56" s="3">
        <v>66.17</v>
      </c>
      <c r="I56" s="3">
        <v>1</v>
      </c>
      <c r="J56" s="3"/>
    </row>
    <row r="57" spans="1:18" x14ac:dyDescent="0.25">
      <c r="A57" s="4"/>
      <c r="B57" s="3">
        <v>29</v>
      </c>
      <c r="C57" s="3" t="s">
        <v>41</v>
      </c>
      <c r="D57" s="3" t="s">
        <v>40</v>
      </c>
      <c r="E57" s="9" t="s">
        <v>57</v>
      </c>
      <c r="F57" s="3">
        <v>224.5</v>
      </c>
      <c r="G57" s="3">
        <v>52</v>
      </c>
      <c r="H57" s="3">
        <v>66.02</v>
      </c>
      <c r="I57" s="3">
        <v>1</v>
      </c>
      <c r="J57" s="3"/>
    </row>
    <row r="58" spans="1:18" x14ac:dyDescent="0.25">
      <c r="A58" s="7"/>
      <c r="B58" s="1"/>
      <c r="C58" s="1"/>
      <c r="D58" s="1" t="s">
        <v>22</v>
      </c>
      <c r="E58" s="1"/>
      <c r="F58" s="1"/>
      <c r="G58" s="1"/>
      <c r="H58" s="1"/>
      <c r="I58" s="1"/>
      <c r="J58" s="1"/>
    </row>
    <row r="59" spans="1:18" x14ac:dyDescent="0.25">
      <c r="A59" s="8" t="s">
        <v>54</v>
      </c>
      <c r="B59" s="3"/>
      <c r="C59" s="3"/>
      <c r="D59" s="3"/>
      <c r="E59" s="3"/>
      <c r="F59" s="3"/>
      <c r="G59" s="3"/>
      <c r="H59" s="3"/>
      <c r="I59" s="3"/>
      <c r="J59" s="3"/>
    </row>
    <row r="60" spans="1:18" x14ac:dyDescent="0.25">
      <c r="A60" s="4"/>
      <c r="B60" s="3">
        <v>39</v>
      </c>
      <c r="C60" s="3" t="s">
        <v>43</v>
      </c>
      <c r="D60" s="3" t="s">
        <v>42</v>
      </c>
      <c r="E60" s="3" t="s">
        <v>60</v>
      </c>
      <c r="F60" s="3">
        <v>186</v>
      </c>
      <c r="G60" s="3">
        <v>52</v>
      </c>
      <c r="H60" s="3">
        <v>64.13</v>
      </c>
      <c r="I60" s="3"/>
      <c r="J60" s="3"/>
    </row>
    <row r="61" spans="1:18" x14ac:dyDescent="0.25">
      <c r="A61" s="7"/>
      <c r="B61" s="1"/>
      <c r="C61" s="1"/>
      <c r="D61" s="1" t="s">
        <v>22</v>
      </c>
      <c r="E61" s="1"/>
      <c r="F61" s="1"/>
      <c r="G61" s="1"/>
      <c r="H61" s="1"/>
      <c r="I61" s="1"/>
      <c r="J61" s="1"/>
    </row>
    <row r="62" spans="1:18" x14ac:dyDescent="0.25">
      <c r="A62" s="8" t="s">
        <v>55</v>
      </c>
      <c r="B62" s="3"/>
      <c r="C62" s="3"/>
      <c r="D62" s="3"/>
      <c r="E62" s="3"/>
      <c r="F62" s="3"/>
      <c r="G62" s="3"/>
      <c r="H62" s="3"/>
      <c r="I62" s="3"/>
      <c r="J62" s="3"/>
    </row>
    <row r="63" spans="1:18" x14ac:dyDescent="0.25">
      <c r="A63" s="4"/>
      <c r="B63" s="3">
        <v>28</v>
      </c>
      <c r="C63" s="3" t="s">
        <v>45</v>
      </c>
      <c r="D63" s="3" t="s">
        <v>44</v>
      </c>
      <c r="E63" s="3" t="s">
        <v>57</v>
      </c>
      <c r="F63" s="3">
        <v>222.5</v>
      </c>
      <c r="G63" s="3">
        <v>53</v>
      </c>
      <c r="H63" s="3">
        <v>65.44</v>
      </c>
      <c r="I63" s="3">
        <v>1</v>
      </c>
      <c r="J63" s="3"/>
    </row>
    <row r="64" spans="1:18" x14ac:dyDescent="0.25">
      <c r="A64" s="4"/>
      <c r="B64" s="3">
        <v>39</v>
      </c>
      <c r="C64" s="3" t="s">
        <v>43</v>
      </c>
      <c r="D64" s="3" t="s">
        <v>42</v>
      </c>
      <c r="E64" s="3" t="s">
        <v>60</v>
      </c>
      <c r="F64" s="3">
        <v>225.5</v>
      </c>
      <c r="G64" s="3">
        <v>53</v>
      </c>
      <c r="H64" s="3">
        <v>66.319999999999993</v>
      </c>
      <c r="I64" s="3">
        <v>1</v>
      </c>
      <c r="J64" s="3"/>
    </row>
    <row r="65" spans="1:10" x14ac:dyDescent="0.25">
      <c r="A65" s="7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8" t="s">
        <v>56</v>
      </c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4"/>
      <c r="B67" s="3">
        <v>30</v>
      </c>
      <c r="C67" s="3" t="s">
        <v>47</v>
      </c>
      <c r="D67" s="3" t="s">
        <v>46</v>
      </c>
      <c r="E67" s="3" t="s">
        <v>57</v>
      </c>
      <c r="F67" s="3">
        <v>240</v>
      </c>
      <c r="G67" s="3">
        <v>39</v>
      </c>
      <c r="H67" s="3">
        <v>64.86</v>
      </c>
      <c r="I67" s="3">
        <v>1</v>
      </c>
      <c r="J67" s="3"/>
    </row>
    <row r="68" spans="1:10" x14ac:dyDescent="0.25">
      <c r="A68" s="4"/>
      <c r="B68" s="3">
        <v>28</v>
      </c>
      <c r="C68" s="3" t="s">
        <v>45</v>
      </c>
      <c r="D68" s="3" t="s">
        <v>44</v>
      </c>
      <c r="E68" s="3" t="s">
        <v>57</v>
      </c>
      <c r="F68" s="3">
        <v>239.5</v>
      </c>
      <c r="G68" s="3">
        <v>39</v>
      </c>
      <c r="H68" s="3">
        <v>64.72</v>
      </c>
      <c r="I68" s="3">
        <v>2</v>
      </c>
      <c r="J68" s="3"/>
    </row>
    <row r="69" spans="1:1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</row>
  </sheetData>
  <sortState ref="B17:I23">
    <sortCondition descending="1" ref="H17:H2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opLeftCell="AT9" workbookViewId="0">
      <selection activeCell="BE34" sqref="BE34:BF34"/>
    </sheetView>
  </sheetViews>
  <sheetFormatPr defaultRowHeight="15" x14ac:dyDescent="0.25"/>
  <sheetData>
    <row r="1" spans="1:58" x14ac:dyDescent="0.25">
      <c r="A1">
        <v>17</v>
      </c>
      <c r="C1">
        <v>20</v>
      </c>
      <c r="D1">
        <v>26</v>
      </c>
      <c r="E1">
        <v>23</v>
      </c>
      <c r="F1">
        <v>25</v>
      </c>
      <c r="G1">
        <v>27</v>
      </c>
      <c r="H1">
        <v>41</v>
      </c>
      <c r="I1">
        <v>17</v>
      </c>
      <c r="J1">
        <v>34</v>
      </c>
      <c r="K1">
        <v>20</v>
      </c>
      <c r="L1">
        <v>22</v>
      </c>
      <c r="M1">
        <v>26</v>
      </c>
      <c r="N1">
        <v>38</v>
      </c>
      <c r="O1">
        <v>37</v>
      </c>
      <c r="P1">
        <v>16</v>
      </c>
      <c r="Q1">
        <v>27</v>
      </c>
      <c r="S1">
        <v>41</v>
      </c>
      <c r="T1">
        <v>16</v>
      </c>
      <c r="U1">
        <v>18</v>
      </c>
      <c r="V1">
        <v>19</v>
      </c>
      <c r="W1">
        <v>33</v>
      </c>
      <c r="X1">
        <v>36</v>
      </c>
      <c r="Y1">
        <v>40</v>
      </c>
      <c r="AD1">
        <v>34</v>
      </c>
      <c r="AE1">
        <v>37</v>
      </c>
      <c r="AF1">
        <v>18</v>
      </c>
      <c r="AG1">
        <v>19</v>
      </c>
      <c r="AH1">
        <v>33</v>
      </c>
      <c r="AI1">
        <v>40</v>
      </c>
      <c r="AJ1">
        <v>21</v>
      </c>
      <c r="AK1">
        <v>31</v>
      </c>
      <c r="AL1">
        <v>38</v>
      </c>
      <c r="AS1">
        <v>42</v>
      </c>
      <c r="AT1">
        <v>15</v>
      </c>
      <c r="AU1">
        <v>32</v>
      </c>
      <c r="AX1">
        <v>15</v>
      </c>
      <c r="AY1">
        <v>29</v>
      </c>
      <c r="BB1">
        <v>39</v>
      </c>
      <c r="BC1">
        <v>28</v>
      </c>
      <c r="BE1">
        <v>28</v>
      </c>
      <c r="BF1">
        <v>30</v>
      </c>
    </row>
    <row r="2" spans="1:58" x14ac:dyDescent="0.25">
      <c r="A2">
        <v>7</v>
      </c>
      <c r="B2">
        <v>8</v>
      </c>
      <c r="C2">
        <v>6.5</v>
      </c>
      <c r="D2">
        <v>8</v>
      </c>
      <c r="E2">
        <v>6.5</v>
      </c>
      <c r="F2">
        <v>8</v>
      </c>
      <c r="G2">
        <v>6.5</v>
      </c>
      <c r="H2">
        <v>7</v>
      </c>
      <c r="I2">
        <v>7</v>
      </c>
      <c r="J2">
        <v>8</v>
      </c>
      <c r="K2">
        <v>7</v>
      </c>
      <c r="L2">
        <v>9</v>
      </c>
      <c r="M2">
        <v>8</v>
      </c>
      <c r="N2">
        <v>8</v>
      </c>
      <c r="O2">
        <v>8</v>
      </c>
      <c r="P2">
        <v>8</v>
      </c>
      <c r="Q2">
        <v>6.5</v>
      </c>
      <c r="S2">
        <v>8</v>
      </c>
      <c r="T2">
        <v>6.5</v>
      </c>
      <c r="U2">
        <v>8</v>
      </c>
      <c r="V2">
        <v>8</v>
      </c>
      <c r="W2">
        <v>8</v>
      </c>
      <c r="X2">
        <v>9</v>
      </c>
      <c r="Y2">
        <v>8</v>
      </c>
      <c r="AD2">
        <v>8</v>
      </c>
      <c r="AE2">
        <v>8</v>
      </c>
      <c r="AF2">
        <v>8</v>
      </c>
      <c r="AG2">
        <v>8</v>
      </c>
      <c r="AH2">
        <v>8</v>
      </c>
      <c r="AI2">
        <v>8</v>
      </c>
      <c r="AJ2">
        <v>8</v>
      </c>
      <c r="AK2">
        <v>8</v>
      </c>
      <c r="AL2">
        <v>7</v>
      </c>
      <c r="AS2">
        <v>6</v>
      </c>
      <c r="AT2">
        <v>8</v>
      </c>
      <c r="AU2">
        <v>8</v>
      </c>
      <c r="AX2">
        <v>8</v>
      </c>
      <c r="AY2">
        <v>6.5</v>
      </c>
      <c r="BA2">
        <v>6</v>
      </c>
      <c r="BB2">
        <v>6</v>
      </c>
      <c r="BC2">
        <v>6</v>
      </c>
      <c r="BE2">
        <v>7.5</v>
      </c>
      <c r="BF2">
        <v>6</v>
      </c>
    </row>
    <row r="3" spans="1:58" x14ac:dyDescent="0.25">
      <c r="A3">
        <v>8</v>
      </c>
      <c r="B3">
        <v>8</v>
      </c>
      <c r="C3">
        <v>7</v>
      </c>
      <c r="D3">
        <v>8</v>
      </c>
      <c r="E3">
        <v>7</v>
      </c>
      <c r="F3">
        <v>7</v>
      </c>
      <c r="G3">
        <v>6</v>
      </c>
      <c r="H3">
        <v>7</v>
      </c>
      <c r="I3">
        <v>8</v>
      </c>
      <c r="J3">
        <v>7</v>
      </c>
      <c r="K3">
        <v>7</v>
      </c>
      <c r="L3">
        <v>8</v>
      </c>
      <c r="M3">
        <v>7</v>
      </c>
      <c r="N3">
        <v>7</v>
      </c>
      <c r="O3">
        <v>7</v>
      </c>
      <c r="P3">
        <v>8</v>
      </c>
      <c r="Q3">
        <v>6.5</v>
      </c>
      <c r="S3">
        <v>8</v>
      </c>
      <c r="T3">
        <v>8</v>
      </c>
      <c r="U3">
        <v>8</v>
      </c>
      <c r="V3">
        <v>7</v>
      </c>
      <c r="W3">
        <v>8</v>
      </c>
      <c r="X3">
        <v>7</v>
      </c>
      <c r="Y3">
        <v>8</v>
      </c>
      <c r="AD3">
        <v>7.5</v>
      </c>
      <c r="AE3">
        <v>7</v>
      </c>
      <c r="AF3">
        <v>8</v>
      </c>
      <c r="AG3">
        <v>4</v>
      </c>
      <c r="AH3">
        <v>7</v>
      </c>
      <c r="AI3">
        <v>8</v>
      </c>
      <c r="AJ3">
        <v>7</v>
      </c>
      <c r="AK3">
        <v>7.5</v>
      </c>
      <c r="AL3">
        <v>6.5</v>
      </c>
      <c r="AS3">
        <v>7</v>
      </c>
      <c r="AT3">
        <v>8</v>
      </c>
      <c r="AU3">
        <v>8</v>
      </c>
      <c r="AX3">
        <v>6</v>
      </c>
      <c r="AY3">
        <v>6</v>
      </c>
      <c r="BA3">
        <v>6.5</v>
      </c>
      <c r="BB3">
        <v>6</v>
      </c>
      <c r="BC3">
        <v>6</v>
      </c>
      <c r="BE3">
        <v>6</v>
      </c>
      <c r="BF3">
        <v>6</v>
      </c>
    </row>
    <row r="4" spans="1:58" x14ac:dyDescent="0.25">
      <c r="A4">
        <v>7</v>
      </c>
      <c r="B4">
        <v>8</v>
      </c>
      <c r="C4">
        <v>6.5</v>
      </c>
      <c r="D4">
        <v>8</v>
      </c>
      <c r="E4">
        <v>8</v>
      </c>
      <c r="F4">
        <v>8</v>
      </c>
      <c r="G4">
        <v>6.5</v>
      </c>
      <c r="H4">
        <v>7</v>
      </c>
      <c r="I4">
        <v>7</v>
      </c>
      <c r="J4">
        <v>8</v>
      </c>
      <c r="K4">
        <v>6.5</v>
      </c>
      <c r="L4">
        <v>8</v>
      </c>
      <c r="M4">
        <v>7</v>
      </c>
      <c r="N4">
        <v>8</v>
      </c>
      <c r="O4">
        <v>8</v>
      </c>
      <c r="P4">
        <v>8</v>
      </c>
      <c r="Q4">
        <v>6.5</v>
      </c>
      <c r="S4">
        <v>8</v>
      </c>
      <c r="T4">
        <v>8</v>
      </c>
      <c r="U4">
        <v>8</v>
      </c>
      <c r="V4">
        <v>5</v>
      </c>
      <c r="W4">
        <v>7</v>
      </c>
      <c r="X4">
        <v>7</v>
      </c>
      <c r="Y4">
        <v>8</v>
      </c>
      <c r="AD4">
        <v>7.5</v>
      </c>
      <c r="AE4">
        <v>7</v>
      </c>
      <c r="AF4">
        <v>7</v>
      </c>
      <c r="AG4">
        <v>5</v>
      </c>
      <c r="AH4">
        <v>7</v>
      </c>
      <c r="AI4">
        <v>8</v>
      </c>
      <c r="AJ4">
        <v>7</v>
      </c>
      <c r="AK4">
        <v>8</v>
      </c>
      <c r="AL4">
        <v>7</v>
      </c>
      <c r="AS4">
        <v>7</v>
      </c>
      <c r="AT4">
        <v>7</v>
      </c>
      <c r="AU4">
        <v>7</v>
      </c>
      <c r="AX4">
        <v>7</v>
      </c>
      <c r="AY4">
        <v>6.5</v>
      </c>
      <c r="BA4">
        <v>5.5</v>
      </c>
      <c r="BB4">
        <v>4</v>
      </c>
      <c r="BC4">
        <v>6</v>
      </c>
      <c r="BE4">
        <v>7</v>
      </c>
      <c r="BF4">
        <v>6</v>
      </c>
    </row>
    <row r="5" spans="1:58" x14ac:dyDescent="0.25">
      <c r="A5">
        <v>8</v>
      </c>
      <c r="B5">
        <v>7.5</v>
      </c>
      <c r="C5">
        <v>7</v>
      </c>
      <c r="D5">
        <v>6.5</v>
      </c>
      <c r="E5">
        <v>6.5</v>
      </c>
      <c r="F5">
        <v>7</v>
      </c>
      <c r="G5">
        <v>6.5</v>
      </c>
      <c r="H5">
        <v>8</v>
      </c>
      <c r="I5">
        <v>7</v>
      </c>
      <c r="J5">
        <v>8</v>
      </c>
      <c r="K5">
        <v>6.5</v>
      </c>
      <c r="L5">
        <v>8</v>
      </c>
      <c r="M5">
        <v>8</v>
      </c>
      <c r="N5">
        <v>8</v>
      </c>
      <c r="O5">
        <v>8</v>
      </c>
      <c r="P5">
        <v>9</v>
      </c>
      <c r="Q5">
        <v>7</v>
      </c>
      <c r="S5">
        <v>7</v>
      </c>
      <c r="T5">
        <v>7.5</v>
      </c>
      <c r="U5">
        <v>7</v>
      </c>
      <c r="V5">
        <v>7</v>
      </c>
      <c r="W5">
        <v>7.5</v>
      </c>
      <c r="X5">
        <v>7</v>
      </c>
      <c r="Y5">
        <v>8</v>
      </c>
      <c r="AD5">
        <v>7.5</v>
      </c>
      <c r="AE5">
        <v>8</v>
      </c>
      <c r="AF5">
        <v>7</v>
      </c>
      <c r="AG5">
        <v>6</v>
      </c>
      <c r="AH5">
        <v>7</v>
      </c>
      <c r="AI5">
        <v>8</v>
      </c>
      <c r="AJ5">
        <v>6.5</v>
      </c>
      <c r="AK5">
        <v>7</v>
      </c>
      <c r="AL5">
        <v>6.5</v>
      </c>
      <c r="AS5">
        <v>4</v>
      </c>
      <c r="AT5">
        <v>8</v>
      </c>
      <c r="AU5">
        <v>6.5</v>
      </c>
      <c r="AX5">
        <v>6.5</v>
      </c>
      <c r="AY5">
        <v>7</v>
      </c>
      <c r="BA5">
        <v>6</v>
      </c>
      <c r="BB5">
        <v>7</v>
      </c>
      <c r="BC5">
        <v>7</v>
      </c>
      <c r="BE5">
        <v>14</v>
      </c>
      <c r="BF5">
        <v>14</v>
      </c>
    </row>
    <row r="6" spans="1:58" x14ac:dyDescent="0.25">
      <c r="A6">
        <v>7</v>
      </c>
      <c r="B6">
        <v>6.5</v>
      </c>
      <c r="C6">
        <v>6.5</v>
      </c>
      <c r="D6">
        <v>7</v>
      </c>
      <c r="E6">
        <v>8</v>
      </c>
      <c r="F6">
        <v>6</v>
      </c>
      <c r="G6">
        <v>6.5</v>
      </c>
      <c r="H6">
        <v>7</v>
      </c>
      <c r="I6">
        <v>8</v>
      </c>
      <c r="J6">
        <v>8</v>
      </c>
      <c r="K6">
        <v>6.5</v>
      </c>
      <c r="L6">
        <v>8</v>
      </c>
      <c r="M6">
        <v>7.5</v>
      </c>
      <c r="N6">
        <v>8</v>
      </c>
      <c r="O6">
        <v>9</v>
      </c>
      <c r="P6">
        <v>8</v>
      </c>
      <c r="Q6">
        <v>6.5</v>
      </c>
      <c r="S6">
        <v>8</v>
      </c>
      <c r="T6">
        <v>7</v>
      </c>
      <c r="U6">
        <v>7</v>
      </c>
      <c r="V6">
        <v>8</v>
      </c>
      <c r="W6">
        <v>8</v>
      </c>
      <c r="X6">
        <v>8</v>
      </c>
      <c r="Y6">
        <v>8</v>
      </c>
      <c r="AD6">
        <v>7</v>
      </c>
      <c r="AE6">
        <v>7</v>
      </c>
      <c r="AF6">
        <v>8</v>
      </c>
      <c r="AG6">
        <v>6</v>
      </c>
      <c r="AH6">
        <v>8</v>
      </c>
      <c r="AI6">
        <v>7</v>
      </c>
      <c r="AJ6">
        <v>6</v>
      </c>
      <c r="AK6">
        <v>6.5</v>
      </c>
      <c r="AL6">
        <v>6.5</v>
      </c>
      <c r="AS6">
        <v>6.5</v>
      </c>
      <c r="AT6">
        <v>6</v>
      </c>
      <c r="AU6">
        <v>7</v>
      </c>
      <c r="AX6">
        <v>7</v>
      </c>
      <c r="AY6">
        <v>7</v>
      </c>
      <c r="BA6">
        <v>4.5</v>
      </c>
      <c r="BB6">
        <v>7</v>
      </c>
      <c r="BC6">
        <v>6</v>
      </c>
      <c r="BE6">
        <v>6</v>
      </c>
      <c r="BF6">
        <v>6</v>
      </c>
    </row>
    <row r="7" spans="1:58" x14ac:dyDescent="0.25">
      <c r="A7">
        <v>7</v>
      </c>
      <c r="B7">
        <v>7</v>
      </c>
      <c r="C7">
        <v>6.5</v>
      </c>
      <c r="D7">
        <v>6.5</v>
      </c>
      <c r="E7">
        <v>7</v>
      </c>
      <c r="F7">
        <v>6.5</v>
      </c>
      <c r="G7">
        <v>6.5</v>
      </c>
      <c r="H7">
        <v>7</v>
      </c>
      <c r="I7">
        <v>8</v>
      </c>
      <c r="J7">
        <v>7</v>
      </c>
      <c r="K7">
        <v>6.5</v>
      </c>
      <c r="L7">
        <v>7</v>
      </c>
      <c r="M7">
        <v>7</v>
      </c>
      <c r="N7">
        <v>8</v>
      </c>
      <c r="O7">
        <v>7</v>
      </c>
      <c r="P7">
        <v>8</v>
      </c>
      <c r="Q7">
        <v>7</v>
      </c>
      <c r="S7">
        <v>7</v>
      </c>
      <c r="T7">
        <v>8</v>
      </c>
      <c r="U7">
        <v>7</v>
      </c>
      <c r="V7">
        <v>4</v>
      </c>
      <c r="W7">
        <v>6.5</v>
      </c>
      <c r="X7">
        <v>5</v>
      </c>
      <c r="Y7">
        <v>6.5</v>
      </c>
      <c r="AD7">
        <v>8</v>
      </c>
      <c r="AE7">
        <v>7</v>
      </c>
      <c r="AF7">
        <v>7</v>
      </c>
      <c r="AG7">
        <v>7</v>
      </c>
      <c r="AH7">
        <v>8</v>
      </c>
      <c r="AI7">
        <v>8</v>
      </c>
      <c r="AJ7">
        <v>7</v>
      </c>
      <c r="AK7">
        <v>8</v>
      </c>
      <c r="AL7">
        <v>7</v>
      </c>
      <c r="AS7">
        <v>6.5</v>
      </c>
      <c r="AT7">
        <v>7</v>
      </c>
      <c r="AU7">
        <v>8</v>
      </c>
      <c r="AX7">
        <v>7</v>
      </c>
      <c r="AY7">
        <v>7</v>
      </c>
      <c r="BA7">
        <v>7</v>
      </c>
      <c r="BB7">
        <v>6</v>
      </c>
      <c r="BC7">
        <v>7</v>
      </c>
      <c r="BE7">
        <v>6</v>
      </c>
      <c r="BF7">
        <v>6</v>
      </c>
    </row>
    <row r="8" spans="1:58" x14ac:dyDescent="0.25">
      <c r="A8">
        <v>6.5</v>
      </c>
      <c r="B8">
        <v>6.5</v>
      </c>
      <c r="C8">
        <v>6.5</v>
      </c>
      <c r="D8">
        <v>7</v>
      </c>
      <c r="E8">
        <v>7</v>
      </c>
      <c r="F8">
        <v>7</v>
      </c>
      <c r="G8">
        <v>6</v>
      </c>
      <c r="H8">
        <v>7</v>
      </c>
      <c r="I8">
        <v>6.5</v>
      </c>
      <c r="J8">
        <v>8</v>
      </c>
      <c r="K8">
        <v>6.5</v>
      </c>
      <c r="L8">
        <v>7</v>
      </c>
      <c r="M8">
        <v>6.5</v>
      </c>
      <c r="N8">
        <v>6.5</v>
      </c>
      <c r="O8">
        <v>6.5</v>
      </c>
      <c r="P8">
        <v>7</v>
      </c>
      <c r="Q8">
        <v>6.5</v>
      </c>
      <c r="S8">
        <v>7</v>
      </c>
      <c r="T8">
        <v>5</v>
      </c>
      <c r="U8">
        <v>7</v>
      </c>
      <c r="V8">
        <v>6</v>
      </c>
      <c r="W8">
        <v>6.5</v>
      </c>
      <c r="X8">
        <v>7</v>
      </c>
      <c r="Y8">
        <v>7</v>
      </c>
      <c r="AD8">
        <v>6.5</v>
      </c>
      <c r="AE8">
        <v>6.5</v>
      </c>
      <c r="AF8">
        <v>7</v>
      </c>
      <c r="AG8">
        <v>8</v>
      </c>
      <c r="AH8">
        <v>7</v>
      </c>
      <c r="AI8">
        <v>6.5</v>
      </c>
      <c r="AJ8">
        <v>7</v>
      </c>
      <c r="AK8">
        <v>7</v>
      </c>
      <c r="AL8">
        <v>7</v>
      </c>
      <c r="AS8">
        <v>7</v>
      </c>
      <c r="AT8">
        <v>8</v>
      </c>
      <c r="AU8">
        <v>7</v>
      </c>
      <c r="AX8">
        <v>7</v>
      </c>
      <c r="AY8">
        <v>6.5</v>
      </c>
      <c r="BA8">
        <v>6</v>
      </c>
      <c r="BB8">
        <v>6.5</v>
      </c>
      <c r="BC8">
        <v>6</v>
      </c>
      <c r="BE8">
        <v>6</v>
      </c>
      <c r="BF8">
        <v>7</v>
      </c>
    </row>
    <row r="9" spans="1:58" x14ac:dyDescent="0.25">
      <c r="A9">
        <v>8</v>
      </c>
      <c r="B9">
        <v>8</v>
      </c>
      <c r="C9">
        <v>7</v>
      </c>
      <c r="D9">
        <v>8</v>
      </c>
      <c r="E9">
        <v>7</v>
      </c>
      <c r="F9">
        <v>7</v>
      </c>
      <c r="G9">
        <v>6.5</v>
      </c>
      <c r="H9">
        <v>7</v>
      </c>
      <c r="I9">
        <v>6.5</v>
      </c>
      <c r="J9">
        <v>7.5</v>
      </c>
      <c r="K9">
        <v>6.5</v>
      </c>
      <c r="L9">
        <v>7</v>
      </c>
      <c r="M9">
        <v>7</v>
      </c>
      <c r="N9">
        <v>7</v>
      </c>
      <c r="O9">
        <v>8</v>
      </c>
      <c r="P9">
        <v>8</v>
      </c>
      <c r="Q9">
        <v>6.5</v>
      </c>
      <c r="S9">
        <v>6.5</v>
      </c>
      <c r="T9">
        <v>7</v>
      </c>
      <c r="U9">
        <v>7</v>
      </c>
      <c r="V9">
        <v>5</v>
      </c>
      <c r="W9">
        <v>8</v>
      </c>
      <c r="X9">
        <v>7</v>
      </c>
      <c r="Y9">
        <v>7</v>
      </c>
      <c r="AD9">
        <v>7</v>
      </c>
      <c r="AE9">
        <v>7</v>
      </c>
      <c r="AF9">
        <v>7</v>
      </c>
      <c r="AG9">
        <v>5</v>
      </c>
      <c r="AH9">
        <v>6.5</v>
      </c>
      <c r="AI9">
        <v>6.5</v>
      </c>
      <c r="AJ9">
        <v>6.5</v>
      </c>
      <c r="AK9">
        <v>4</v>
      </c>
      <c r="AL9">
        <v>6.5</v>
      </c>
      <c r="AS9">
        <v>7</v>
      </c>
      <c r="AT9">
        <v>7</v>
      </c>
      <c r="AU9">
        <v>6.5</v>
      </c>
      <c r="AX9">
        <v>6.5</v>
      </c>
      <c r="AY9">
        <v>6</v>
      </c>
      <c r="BA9">
        <v>7</v>
      </c>
      <c r="BB9">
        <v>7</v>
      </c>
      <c r="BC9">
        <v>7</v>
      </c>
      <c r="BE9">
        <v>13</v>
      </c>
      <c r="BF9">
        <v>14</v>
      </c>
    </row>
    <row r="10" spans="1:58" x14ac:dyDescent="0.25">
      <c r="A10">
        <v>14</v>
      </c>
      <c r="B10">
        <v>14</v>
      </c>
      <c r="C10">
        <v>12</v>
      </c>
      <c r="D10">
        <v>13</v>
      </c>
      <c r="E10">
        <v>12</v>
      </c>
      <c r="F10">
        <v>12</v>
      </c>
      <c r="G10">
        <v>12</v>
      </c>
      <c r="H10">
        <v>14</v>
      </c>
      <c r="I10">
        <v>6.5</v>
      </c>
      <c r="J10">
        <v>7.5</v>
      </c>
      <c r="K10">
        <v>6</v>
      </c>
      <c r="L10">
        <v>6.5</v>
      </c>
      <c r="M10">
        <v>7</v>
      </c>
      <c r="N10">
        <v>7</v>
      </c>
      <c r="O10">
        <v>7</v>
      </c>
      <c r="P10">
        <v>7</v>
      </c>
      <c r="Q10">
        <v>6</v>
      </c>
      <c r="S10">
        <v>7</v>
      </c>
      <c r="T10">
        <v>8</v>
      </c>
      <c r="U10">
        <v>6.5</v>
      </c>
      <c r="V10">
        <v>6.5</v>
      </c>
      <c r="W10">
        <v>7</v>
      </c>
      <c r="X10">
        <v>6</v>
      </c>
      <c r="Y10">
        <v>7</v>
      </c>
      <c r="AD10">
        <v>6.5</v>
      </c>
      <c r="AE10">
        <v>6.5</v>
      </c>
      <c r="AF10">
        <v>7</v>
      </c>
      <c r="AG10">
        <v>8</v>
      </c>
      <c r="AH10">
        <v>6.5</v>
      </c>
      <c r="AI10">
        <v>6</v>
      </c>
      <c r="AJ10">
        <v>7</v>
      </c>
      <c r="AK10">
        <v>6.5</v>
      </c>
      <c r="AL10">
        <v>7</v>
      </c>
      <c r="AS10">
        <v>7</v>
      </c>
      <c r="AT10">
        <v>6</v>
      </c>
      <c r="AU10">
        <v>6.5</v>
      </c>
      <c r="AX10">
        <v>7</v>
      </c>
      <c r="AY10">
        <v>6.5</v>
      </c>
      <c r="BA10">
        <v>6</v>
      </c>
      <c r="BB10">
        <v>6</v>
      </c>
      <c r="BC10">
        <v>7.5</v>
      </c>
      <c r="BE10">
        <v>5.5</v>
      </c>
      <c r="BF10">
        <v>4</v>
      </c>
    </row>
    <row r="11" spans="1:58" x14ac:dyDescent="0.25">
      <c r="A11">
        <v>7</v>
      </c>
      <c r="B11">
        <v>7</v>
      </c>
      <c r="C11">
        <v>7</v>
      </c>
      <c r="D11">
        <v>7</v>
      </c>
      <c r="E11">
        <v>7</v>
      </c>
      <c r="F11">
        <v>7</v>
      </c>
      <c r="G11">
        <v>6.5</v>
      </c>
      <c r="H11">
        <v>7.5</v>
      </c>
      <c r="I11">
        <v>16</v>
      </c>
      <c r="J11">
        <v>16</v>
      </c>
      <c r="K11">
        <v>13</v>
      </c>
      <c r="L11">
        <v>15</v>
      </c>
      <c r="M11">
        <v>13</v>
      </c>
      <c r="N11">
        <v>18</v>
      </c>
      <c r="O11">
        <v>16</v>
      </c>
      <c r="P11">
        <v>14</v>
      </c>
      <c r="Q11">
        <v>13</v>
      </c>
      <c r="S11">
        <v>7</v>
      </c>
      <c r="T11">
        <v>7</v>
      </c>
      <c r="U11">
        <v>7</v>
      </c>
      <c r="V11">
        <v>8</v>
      </c>
      <c r="W11">
        <v>7</v>
      </c>
      <c r="X11">
        <v>7</v>
      </c>
      <c r="Y11">
        <v>6.5</v>
      </c>
      <c r="AD11">
        <v>7</v>
      </c>
      <c r="AE11">
        <v>7</v>
      </c>
      <c r="AF11">
        <v>5</v>
      </c>
      <c r="AG11">
        <v>5</v>
      </c>
      <c r="AH11">
        <v>7</v>
      </c>
      <c r="AI11">
        <v>6</v>
      </c>
      <c r="AJ11">
        <v>8</v>
      </c>
      <c r="AK11">
        <v>7</v>
      </c>
      <c r="AL11">
        <v>7</v>
      </c>
      <c r="AS11">
        <v>13</v>
      </c>
      <c r="AT11">
        <v>16</v>
      </c>
      <c r="AU11">
        <v>13</v>
      </c>
      <c r="AX11">
        <v>7</v>
      </c>
      <c r="AY11">
        <v>6.5</v>
      </c>
      <c r="BA11">
        <v>7</v>
      </c>
      <c r="BB11">
        <v>13</v>
      </c>
      <c r="BC11">
        <v>13</v>
      </c>
      <c r="BE11">
        <v>6</v>
      </c>
      <c r="BF11">
        <v>6.5</v>
      </c>
    </row>
    <row r="12" spans="1:58" x14ac:dyDescent="0.25">
      <c r="A12">
        <v>7</v>
      </c>
      <c r="B12">
        <v>6.5</v>
      </c>
      <c r="C12">
        <v>6.5</v>
      </c>
      <c r="D12">
        <v>7</v>
      </c>
      <c r="E12">
        <v>7</v>
      </c>
      <c r="F12">
        <v>4</v>
      </c>
      <c r="G12">
        <v>6</v>
      </c>
      <c r="H12">
        <v>7</v>
      </c>
      <c r="I12">
        <v>7</v>
      </c>
      <c r="J12">
        <v>8</v>
      </c>
      <c r="K12">
        <v>6.5</v>
      </c>
      <c r="L12">
        <v>7</v>
      </c>
      <c r="M12">
        <v>6.5</v>
      </c>
      <c r="N12">
        <v>6</v>
      </c>
      <c r="O12">
        <v>7</v>
      </c>
      <c r="P12">
        <v>7</v>
      </c>
      <c r="Q12">
        <v>7</v>
      </c>
      <c r="S12">
        <v>6.5</v>
      </c>
      <c r="T12">
        <v>8</v>
      </c>
      <c r="U12">
        <v>6.5</v>
      </c>
      <c r="V12">
        <v>7</v>
      </c>
      <c r="W12">
        <v>7</v>
      </c>
      <c r="X12">
        <v>6.5</v>
      </c>
      <c r="Y12">
        <v>6.5</v>
      </c>
      <c r="AD12">
        <v>6.5</v>
      </c>
      <c r="AE12">
        <v>7</v>
      </c>
      <c r="AF12">
        <v>7</v>
      </c>
      <c r="AG12">
        <v>7</v>
      </c>
      <c r="AH12">
        <v>6.5</v>
      </c>
      <c r="AI12">
        <v>5</v>
      </c>
      <c r="AJ12">
        <v>6</v>
      </c>
      <c r="AK12">
        <v>7</v>
      </c>
      <c r="AL12">
        <v>7</v>
      </c>
      <c r="AS12">
        <v>6</v>
      </c>
      <c r="AT12">
        <v>6.5</v>
      </c>
      <c r="AU12">
        <v>6.5</v>
      </c>
      <c r="AX12">
        <v>6</v>
      </c>
      <c r="AY12">
        <v>6.5</v>
      </c>
      <c r="BA12">
        <v>14</v>
      </c>
      <c r="BB12">
        <v>6.5</v>
      </c>
      <c r="BC12">
        <v>7.5</v>
      </c>
      <c r="BE12">
        <v>6</v>
      </c>
      <c r="BF12">
        <v>6</v>
      </c>
    </row>
    <row r="13" spans="1:58" x14ac:dyDescent="0.25">
      <c r="A13">
        <v>7</v>
      </c>
      <c r="B13">
        <v>6.5</v>
      </c>
      <c r="C13">
        <v>6.5</v>
      </c>
      <c r="D13">
        <v>7</v>
      </c>
      <c r="E13">
        <v>6</v>
      </c>
      <c r="F13">
        <v>6.5</v>
      </c>
      <c r="G13">
        <v>6.5</v>
      </c>
      <c r="H13">
        <v>8</v>
      </c>
      <c r="I13">
        <v>6.5</v>
      </c>
      <c r="J13">
        <v>9</v>
      </c>
      <c r="K13">
        <v>6.5</v>
      </c>
      <c r="L13">
        <v>6.5</v>
      </c>
      <c r="M13">
        <v>6.5</v>
      </c>
      <c r="N13">
        <v>6.5</v>
      </c>
      <c r="O13">
        <v>8</v>
      </c>
      <c r="P13">
        <v>7</v>
      </c>
      <c r="Q13">
        <v>6.5</v>
      </c>
      <c r="S13">
        <v>6</v>
      </c>
      <c r="T13">
        <v>7</v>
      </c>
      <c r="U13">
        <v>6.5</v>
      </c>
      <c r="V13">
        <v>5</v>
      </c>
      <c r="W13">
        <v>7</v>
      </c>
      <c r="X13">
        <v>6.5</v>
      </c>
      <c r="Y13">
        <v>6.5</v>
      </c>
      <c r="AD13">
        <v>6.5</v>
      </c>
      <c r="AE13">
        <v>7</v>
      </c>
      <c r="AF13">
        <v>7</v>
      </c>
      <c r="AG13">
        <v>2</v>
      </c>
      <c r="AH13">
        <v>7</v>
      </c>
      <c r="AI13">
        <v>7</v>
      </c>
      <c r="AJ13">
        <v>7</v>
      </c>
      <c r="AK13">
        <v>7</v>
      </c>
      <c r="AL13">
        <v>7</v>
      </c>
      <c r="AS13">
        <v>7</v>
      </c>
      <c r="AT13">
        <v>7</v>
      </c>
      <c r="AU13">
        <v>8</v>
      </c>
      <c r="AX13">
        <v>6.5</v>
      </c>
      <c r="AY13">
        <v>6.5</v>
      </c>
      <c r="BA13">
        <v>7</v>
      </c>
      <c r="BB13">
        <v>7</v>
      </c>
      <c r="BC13">
        <v>7</v>
      </c>
      <c r="BE13">
        <v>6.5</v>
      </c>
      <c r="BF13">
        <v>6</v>
      </c>
    </row>
    <row r="14" spans="1:58" x14ac:dyDescent="0.25">
      <c r="A14">
        <v>6.5</v>
      </c>
      <c r="B14">
        <v>6.5</v>
      </c>
      <c r="C14">
        <v>6.5</v>
      </c>
      <c r="D14">
        <v>7.5</v>
      </c>
      <c r="E14">
        <v>6.5</v>
      </c>
      <c r="F14">
        <v>6.5</v>
      </c>
      <c r="G14">
        <v>6</v>
      </c>
      <c r="H14">
        <v>8</v>
      </c>
      <c r="I14">
        <v>7</v>
      </c>
      <c r="J14">
        <v>8</v>
      </c>
      <c r="K14">
        <v>6.5</v>
      </c>
      <c r="L14">
        <v>7</v>
      </c>
      <c r="M14">
        <v>7</v>
      </c>
      <c r="N14">
        <v>7</v>
      </c>
      <c r="O14">
        <v>8</v>
      </c>
      <c r="P14">
        <v>8</v>
      </c>
      <c r="Q14">
        <v>3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AD14">
        <v>7</v>
      </c>
      <c r="AE14">
        <v>6.5</v>
      </c>
      <c r="AF14">
        <v>6.5</v>
      </c>
      <c r="AG14">
        <v>6.5</v>
      </c>
      <c r="AH14">
        <v>7.5</v>
      </c>
      <c r="AI14">
        <v>6.5</v>
      </c>
      <c r="AJ14">
        <v>6.5</v>
      </c>
      <c r="AK14">
        <v>6</v>
      </c>
      <c r="AL14">
        <v>6.5</v>
      </c>
      <c r="AS14">
        <v>7</v>
      </c>
      <c r="AT14">
        <v>7</v>
      </c>
      <c r="AU14">
        <v>7</v>
      </c>
      <c r="AX14">
        <v>6.5</v>
      </c>
      <c r="AY14">
        <v>7</v>
      </c>
      <c r="BA14">
        <v>6</v>
      </c>
      <c r="BB14">
        <v>7</v>
      </c>
      <c r="BC14">
        <v>6</v>
      </c>
      <c r="BE14">
        <v>6.5</v>
      </c>
      <c r="BF14">
        <v>6</v>
      </c>
    </row>
    <row r="15" spans="1:58" x14ac:dyDescent="0.25">
      <c r="A15">
        <v>7</v>
      </c>
      <c r="B15">
        <v>7</v>
      </c>
      <c r="C15">
        <v>6.5</v>
      </c>
      <c r="D15">
        <v>8</v>
      </c>
      <c r="E15">
        <v>8</v>
      </c>
      <c r="F15">
        <v>7</v>
      </c>
      <c r="G15">
        <v>6.5</v>
      </c>
      <c r="H15">
        <v>8</v>
      </c>
      <c r="I15">
        <v>6.5</v>
      </c>
      <c r="J15">
        <v>8</v>
      </c>
      <c r="K15">
        <v>6.5</v>
      </c>
      <c r="L15">
        <v>6.5</v>
      </c>
      <c r="M15">
        <v>7</v>
      </c>
      <c r="N15">
        <v>8</v>
      </c>
      <c r="O15">
        <v>7</v>
      </c>
      <c r="P15">
        <v>7</v>
      </c>
      <c r="Q15">
        <v>6</v>
      </c>
      <c r="S15">
        <v>7</v>
      </c>
      <c r="T15">
        <v>8</v>
      </c>
      <c r="U15">
        <v>7</v>
      </c>
      <c r="V15">
        <v>7</v>
      </c>
      <c r="W15">
        <v>7</v>
      </c>
      <c r="X15">
        <v>7</v>
      </c>
      <c r="Y15">
        <v>7</v>
      </c>
      <c r="AD15">
        <v>8</v>
      </c>
      <c r="AE15">
        <v>8</v>
      </c>
      <c r="AF15">
        <v>8</v>
      </c>
      <c r="AG15">
        <v>5</v>
      </c>
      <c r="AH15">
        <v>7</v>
      </c>
      <c r="AI15">
        <v>8</v>
      </c>
      <c r="AJ15">
        <v>7</v>
      </c>
      <c r="AK15">
        <v>8</v>
      </c>
      <c r="AL15">
        <v>7</v>
      </c>
      <c r="AS15">
        <v>6</v>
      </c>
      <c r="AT15">
        <v>8</v>
      </c>
      <c r="AU15">
        <v>6.5</v>
      </c>
      <c r="AX15">
        <v>6</v>
      </c>
      <c r="AY15">
        <v>6</v>
      </c>
      <c r="BA15">
        <v>7</v>
      </c>
      <c r="BB15">
        <v>7</v>
      </c>
      <c r="BC15">
        <v>4</v>
      </c>
      <c r="BE15">
        <v>12</v>
      </c>
      <c r="BF15">
        <v>14</v>
      </c>
    </row>
    <row r="16" spans="1:58" x14ac:dyDescent="0.25">
      <c r="A16">
        <v>8</v>
      </c>
      <c r="B16">
        <v>7</v>
      </c>
      <c r="C16">
        <v>6.5</v>
      </c>
      <c r="D16">
        <v>7</v>
      </c>
      <c r="E16">
        <v>7</v>
      </c>
      <c r="F16">
        <v>6.5</v>
      </c>
      <c r="G16">
        <v>6.5</v>
      </c>
      <c r="H16">
        <v>9</v>
      </c>
      <c r="I16">
        <v>6.5</v>
      </c>
      <c r="J16">
        <v>9</v>
      </c>
      <c r="K16">
        <v>7</v>
      </c>
      <c r="L16">
        <v>7</v>
      </c>
      <c r="M16">
        <v>8</v>
      </c>
      <c r="N16">
        <v>8</v>
      </c>
      <c r="O16">
        <v>8</v>
      </c>
      <c r="P16">
        <v>7</v>
      </c>
      <c r="Q16">
        <v>6.5</v>
      </c>
      <c r="S16">
        <v>8</v>
      </c>
      <c r="T16">
        <v>5</v>
      </c>
      <c r="U16">
        <v>7</v>
      </c>
      <c r="V16">
        <v>7</v>
      </c>
      <c r="W16">
        <v>7</v>
      </c>
      <c r="X16">
        <v>6</v>
      </c>
      <c r="Y16">
        <v>6</v>
      </c>
      <c r="AD16">
        <v>8</v>
      </c>
      <c r="AE16">
        <v>9</v>
      </c>
      <c r="AF16">
        <v>8</v>
      </c>
      <c r="AG16">
        <v>8</v>
      </c>
      <c r="AH16">
        <v>8</v>
      </c>
      <c r="AI16">
        <v>8</v>
      </c>
      <c r="AJ16">
        <v>8</v>
      </c>
      <c r="AK16">
        <v>6.5</v>
      </c>
      <c r="AL16">
        <v>6.5</v>
      </c>
      <c r="AS16">
        <v>7</v>
      </c>
      <c r="AT16">
        <v>8</v>
      </c>
      <c r="AU16">
        <v>8</v>
      </c>
      <c r="AX16">
        <v>7</v>
      </c>
      <c r="AY16">
        <v>7</v>
      </c>
      <c r="BA16">
        <v>6.5</v>
      </c>
      <c r="BB16">
        <v>7</v>
      </c>
      <c r="BC16">
        <v>6</v>
      </c>
      <c r="BE16">
        <v>7</v>
      </c>
      <c r="BF16">
        <v>5.5</v>
      </c>
    </row>
    <row r="17" spans="1:58" x14ac:dyDescent="0.25">
      <c r="A17">
        <v>16</v>
      </c>
      <c r="B17">
        <v>16</v>
      </c>
      <c r="C17">
        <v>16</v>
      </c>
      <c r="D17">
        <v>16</v>
      </c>
      <c r="E17">
        <v>16</v>
      </c>
      <c r="F17">
        <v>14</v>
      </c>
      <c r="G17">
        <v>13</v>
      </c>
      <c r="H17">
        <v>16</v>
      </c>
      <c r="I17">
        <v>16</v>
      </c>
      <c r="J17">
        <v>16</v>
      </c>
      <c r="K17">
        <v>16</v>
      </c>
      <c r="L17">
        <v>16</v>
      </c>
      <c r="M17">
        <v>16</v>
      </c>
      <c r="N17">
        <v>16</v>
      </c>
      <c r="O17">
        <v>16</v>
      </c>
      <c r="P17">
        <v>16</v>
      </c>
      <c r="Q17">
        <v>14</v>
      </c>
      <c r="S17">
        <v>6</v>
      </c>
      <c r="T17">
        <v>7</v>
      </c>
      <c r="U17">
        <v>7</v>
      </c>
      <c r="V17">
        <v>7</v>
      </c>
      <c r="W17">
        <v>8</v>
      </c>
      <c r="X17">
        <v>6</v>
      </c>
      <c r="Y17">
        <v>6</v>
      </c>
      <c r="AD17">
        <v>7</v>
      </c>
      <c r="AE17">
        <v>8</v>
      </c>
      <c r="AF17">
        <v>8</v>
      </c>
      <c r="AG17">
        <v>8</v>
      </c>
      <c r="AH17">
        <v>8</v>
      </c>
      <c r="AI17">
        <v>7</v>
      </c>
      <c r="AJ17">
        <v>7</v>
      </c>
      <c r="AK17">
        <v>7</v>
      </c>
      <c r="AL17">
        <v>7</v>
      </c>
      <c r="AS17">
        <v>6</v>
      </c>
      <c r="AT17">
        <v>7</v>
      </c>
      <c r="AU17">
        <v>4</v>
      </c>
      <c r="AX17">
        <v>7</v>
      </c>
      <c r="AY17">
        <v>5.5</v>
      </c>
      <c r="BA17">
        <v>7</v>
      </c>
      <c r="BB17">
        <v>7</v>
      </c>
      <c r="BC17">
        <v>7</v>
      </c>
      <c r="BE17">
        <v>6</v>
      </c>
      <c r="BF17">
        <v>6</v>
      </c>
    </row>
    <row r="18" spans="1:58" x14ac:dyDescent="0.25">
      <c r="A18">
        <v>14</v>
      </c>
      <c r="B18">
        <v>14</v>
      </c>
      <c r="C18">
        <v>13</v>
      </c>
      <c r="D18">
        <v>14</v>
      </c>
      <c r="E18">
        <v>14</v>
      </c>
      <c r="F18">
        <v>13</v>
      </c>
      <c r="G18">
        <v>12</v>
      </c>
      <c r="H18">
        <v>15</v>
      </c>
      <c r="I18">
        <v>14</v>
      </c>
      <c r="J18">
        <v>16</v>
      </c>
      <c r="K18">
        <v>13</v>
      </c>
      <c r="L18">
        <v>14</v>
      </c>
      <c r="M18">
        <v>14</v>
      </c>
      <c r="N18">
        <v>14</v>
      </c>
      <c r="O18">
        <v>14</v>
      </c>
      <c r="P18">
        <v>16</v>
      </c>
      <c r="Q18">
        <v>12</v>
      </c>
      <c r="S18">
        <v>7</v>
      </c>
      <c r="T18">
        <v>6.5</v>
      </c>
      <c r="U18">
        <v>8</v>
      </c>
      <c r="V18">
        <v>6</v>
      </c>
      <c r="W18">
        <v>7</v>
      </c>
      <c r="X18">
        <v>6</v>
      </c>
      <c r="Y18">
        <v>7</v>
      </c>
      <c r="AD18">
        <v>7</v>
      </c>
      <c r="AE18">
        <v>7</v>
      </c>
      <c r="AF18">
        <v>7</v>
      </c>
      <c r="AG18">
        <v>7</v>
      </c>
      <c r="AH18">
        <v>7</v>
      </c>
      <c r="AI18">
        <v>7</v>
      </c>
      <c r="AJ18">
        <v>7</v>
      </c>
      <c r="AK18">
        <v>7</v>
      </c>
      <c r="AL18">
        <v>7</v>
      </c>
      <c r="AS18">
        <v>4</v>
      </c>
      <c r="AT18">
        <v>7</v>
      </c>
      <c r="AU18">
        <v>6.5</v>
      </c>
      <c r="AX18">
        <v>7</v>
      </c>
      <c r="AY18">
        <v>7</v>
      </c>
      <c r="BA18">
        <v>6</v>
      </c>
      <c r="BB18">
        <v>7.5</v>
      </c>
      <c r="BC18">
        <v>5.5</v>
      </c>
      <c r="BE18">
        <v>7</v>
      </c>
      <c r="BF18">
        <v>7</v>
      </c>
    </row>
    <row r="19" spans="1:58" x14ac:dyDescent="0.25">
      <c r="A19">
        <v>14</v>
      </c>
      <c r="B19">
        <v>13</v>
      </c>
      <c r="C19">
        <v>13</v>
      </c>
      <c r="D19">
        <v>15</v>
      </c>
      <c r="E19">
        <v>14</v>
      </c>
      <c r="F19">
        <v>13</v>
      </c>
      <c r="G19">
        <v>12</v>
      </c>
      <c r="H19">
        <v>16</v>
      </c>
      <c r="I19">
        <v>13</v>
      </c>
      <c r="J19">
        <v>16</v>
      </c>
      <c r="K19">
        <v>12</v>
      </c>
      <c r="L19">
        <v>14</v>
      </c>
      <c r="M19">
        <v>13</v>
      </c>
      <c r="N19">
        <v>14</v>
      </c>
      <c r="O19">
        <v>16</v>
      </c>
      <c r="P19">
        <v>14</v>
      </c>
      <c r="Q19">
        <v>12</v>
      </c>
      <c r="S19">
        <v>8</v>
      </c>
      <c r="T19">
        <v>8</v>
      </c>
      <c r="U19">
        <v>8</v>
      </c>
      <c r="V19">
        <v>8</v>
      </c>
      <c r="W19">
        <v>8</v>
      </c>
      <c r="X19">
        <v>7</v>
      </c>
      <c r="Y19">
        <v>7</v>
      </c>
      <c r="AD19">
        <v>14</v>
      </c>
      <c r="AE19">
        <v>14</v>
      </c>
      <c r="AF19">
        <v>14</v>
      </c>
      <c r="AG19">
        <v>10</v>
      </c>
      <c r="AH19">
        <v>14</v>
      </c>
      <c r="AI19">
        <v>13</v>
      </c>
      <c r="AJ19">
        <v>13</v>
      </c>
      <c r="AK19">
        <v>12</v>
      </c>
      <c r="AL19">
        <v>13</v>
      </c>
      <c r="AS19">
        <v>7</v>
      </c>
      <c r="AT19">
        <v>7</v>
      </c>
      <c r="AU19">
        <v>7</v>
      </c>
      <c r="AX19">
        <v>7</v>
      </c>
      <c r="AY19">
        <v>6</v>
      </c>
      <c r="BA19">
        <v>7</v>
      </c>
      <c r="BB19">
        <v>7.5</v>
      </c>
      <c r="BC19">
        <v>7</v>
      </c>
      <c r="BE19">
        <v>7</v>
      </c>
      <c r="BF19">
        <v>7</v>
      </c>
    </row>
    <row r="20" spans="1:58" x14ac:dyDescent="0.25">
      <c r="A20">
        <v>16</v>
      </c>
      <c r="B20">
        <v>14</v>
      </c>
      <c r="C20">
        <v>16</v>
      </c>
      <c r="D20">
        <v>16</v>
      </c>
      <c r="E20">
        <v>16</v>
      </c>
      <c r="F20">
        <v>14</v>
      </c>
      <c r="G20">
        <v>14</v>
      </c>
      <c r="H20">
        <v>16</v>
      </c>
      <c r="I20">
        <v>16</v>
      </c>
      <c r="J20">
        <v>16</v>
      </c>
      <c r="K20">
        <v>16</v>
      </c>
      <c r="L20">
        <v>16</v>
      </c>
      <c r="M20">
        <v>16</v>
      </c>
      <c r="N20">
        <v>16</v>
      </c>
      <c r="O20">
        <v>16</v>
      </c>
      <c r="P20">
        <v>16</v>
      </c>
      <c r="Q20">
        <v>14</v>
      </c>
      <c r="S20">
        <v>6.5</v>
      </c>
      <c r="T20">
        <v>7</v>
      </c>
      <c r="U20">
        <v>7</v>
      </c>
      <c r="V20">
        <v>7</v>
      </c>
      <c r="W20">
        <v>7</v>
      </c>
      <c r="X20">
        <v>6.5</v>
      </c>
      <c r="Y20">
        <v>6.5</v>
      </c>
      <c r="AD20">
        <v>15</v>
      </c>
      <c r="AE20">
        <v>14</v>
      </c>
      <c r="AF20">
        <v>14</v>
      </c>
      <c r="AG20">
        <v>12</v>
      </c>
      <c r="AH20">
        <v>15</v>
      </c>
      <c r="AI20">
        <v>13</v>
      </c>
      <c r="AJ20">
        <v>14</v>
      </c>
      <c r="AK20">
        <v>13</v>
      </c>
      <c r="AL20">
        <v>13</v>
      </c>
      <c r="AS20">
        <v>7</v>
      </c>
      <c r="AT20">
        <v>7</v>
      </c>
      <c r="AU20">
        <v>7</v>
      </c>
      <c r="AX20">
        <v>7</v>
      </c>
      <c r="AY20">
        <v>7</v>
      </c>
      <c r="BA20">
        <v>6.5</v>
      </c>
      <c r="BB20">
        <v>6.5</v>
      </c>
      <c r="BC20">
        <v>7</v>
      </c>
      <c r="BE20">
        <v>7</v>
      </c>
      <c r="BF20">
        <v>7</v>
      </c>
    </row>
    <row r="21" spans="1:58" x14ac:dyDescent="0.25">
      <c r="AD21">
        <f>SUM(AD17:AD20)</f>
        <v>43</v>
      </c>
      <c r="AE21">
        <f t="shared" ref="AE21:AQ21" si="0">SUM(AE17:AE20)</f>
        <v>43</v>
      </c>
      <c r="AF21">
        <f t="shared" si="0"/>
        <v>43</v>
      </c>
      <c r="AG21">
        <f t="shared" si="0"/>
        <v>37</v>
      </c>
      <c r="AH21">
        <f t="shared" si="0"/>
        <v>44</v>
      </c>
      <c r="AI21">
        <f t="shared" si="0"/>
        <v>40</v>
      </c>
      <c r="AJ21">
        <f t="shared" si="0"/>
        <v>41</v>
      </c>
      <c r="AK21">
        <f t="shared" si="0"/>
        <v>39</v>
      </c>
      <c r="AL21">
        <f t="shared" si="0"/>
        <v>40</v>
      </c>
      <c r="AM21">
        <f t="shared" si="0"/>
        <v>0</v>
      </c>
      <c r="AN21">
        <f t="shared" si="0"/>
        <v>0</v>
      </c>
      <c r="AO21">
        <f t="shared" si="0"/>
        <v>0</v>
      </c>
      <c r="AP21">
        <f t="shared" si="0"/>
        <v>0</v>
      </c>
      <c r="AQ21">
        <f t="shared" si="0"/>
        <v>0</v>
      </c>
      <c r="AS21">
        <v>6</v>
      </c>
      <c r="AT21">
        <v>7</v>
      </c>
      <c r="AU21">
        <v>7</v>
      </c>
      <c r="AX21">
        <v>5</v>
      </c>
      <c r="AY21">
        <v>6</v>
      </c>
      <c r="BA21">
        <v>5.5</v>
      </c>
      <c r="BB21">
        <v>7</v>
      </c>
      <c r="BC21">
        <v>6</v>
      </c>
      <c r="BE21">
        <v>7</v>
      </c>
      <c r="BF21">
        <v>7</v>
      </c>
    </row>
    <row r="22" spans="1:58" x14ac:dyDescent="0.25">
      <c r="A22">
        <v>14</v>
      </c>
      <c r="B22">
        <v>14</v>
      </c>
      <c r="C22">
        <v>13</v>
      </c>
      <c r="D22">
        <v>14</v>
      </c>
      <c r="E22">
        <v>14</v>
      </c>
      <c r="F22">
        <v>13</v>
      </c>
      <c r="G22">
        <v>13</v>
      </c>
      <c r="H22">
        <v>15</v>
      </c>
      <c r="I22">
        <v>14</v>
      </c>
      <c r="J22">
        <v>15</v>
      </c>
      <c r="K22">
        <v>13</v>
      </c>
      <c r="L22">
        <v>14</v>
      </c>
      <c r="M22">
        <v>14</v>
      </c>
      <c r="N22">
        <v>15</v>
      </c>
      <c r="O22">
        <v>15</v>
      </c>
      <c r="P22">
        <v>15</v>
      </c>
      <c r="Q22">
        <v>12</v>
      </c>
      <c r="S22">
        <v>14</v>
      </c>
      <c r="T22">
        <v>14</v>
      </c>
      <c r="U22">
        <v>13</v>
      </c>
      <c r="V22">
        <v>10</v>
      </c>
      <c r="W22">
        <v>13</v>
      </c>
      <c r="X22">
        <v>12</v>
      </c>
      <c r="Y22">
        <v>13</v>
      </c>
      <c r="AD22">
        <f>SUM(AD2:AD20)</f>
        <v>151.5</v>
      </c>
      <c r="AE22">
        <v>149.5</v>
      </c>
      <c r="AF22">
        <f t="shared" ref="AF22:AQ22" si="1">SUM(AF2:AF20)</f>
        <v>150.5</v>
      </c>
      <c r="AG22">
        <v>125.5</v>
      </c>
      <c r="AH22">
        <f t="shared" si="1"/>
        <v>152</v>
      </c>
      <c r="AI22">
        <f t="shared" si="1"/>
        <v>146.5</v>
      </c>
      <c r="AJ22">
        <f t="shared" si="1"/>
        <v>145.5</v>
      </c>
      <c r="AK22">
        <f t="shared" si="1"/>
        <v>143</v>
      </c>
      <c r="AL22">
        <f t="shared" si="1"/>
        <v>142</v>
      </c>
      <c r="AM22">
        <f t="shared" si="1"/>
        <v>0</v>
      </c>
      <c r="AN22">
        <f t="shared" si="1"/>
        <v>0</v>
      </c>
      <c r="AO22">
        <f t="shared" si="1"/>
        <v>0</v>
      </c>
      <c r="AP22">
        <f t="shared" si="1"/>
        <v>0</v>
      </c>
      <c r="AQ22">
        <f t="shared" si="1"/>
        <v>0</v>
      </c>
      <c r="AS22">
        <v>6.5</v>
      </c>
      <c r="AT22">
        <v>7</v>
      </c>
      <c r="AU22">
        <v>6.5</v>
      </c>
      <c r="AX22">
        <v>9</v>
      </c>
      <c r="AY22">
        <v>14</v>
      </c>
      <c r="BA22">
        <v>14</v>
      </c>
      <c r="BB22">
        <v>8</v>
      </c>
      <c r="BC22">
        <v>7</v>
      </c>
      <c r="BE22">
        <v>5.5</v>
      </c>
      <c r="BF22">
        <v>7</v>
      </c>
    </row>
    <row r="23" spans="1:58" x14ac:dyDescent="0.25">
      <c r="A23">
        <f>SUM(A17:A22)</f>
        <v>74</v>
      </c>
      <c r="B23">
        <f t="shared" ref="B23:R23" si="2">SUM(B17:B22)</f>
        <v>71</v>
      </c>
      <c r="C23">
        <f t="shared" si="2"/>
        <v>71</v>
      </c>
      <c r="D23">
        <f t="shared" si="2"/>
        <v>75</v>
      </c>
      <c r="E23">
        <f t="shared" si="2"/>
        <v>74</v>
      </c>
      <c r="F23">
        <f t="shared" si="2"/>
        <v>67</v>
      </c>
      <c r="G23">
        <f t="shared" si="2"/>
        <v>64</v>
      </c>
      <c r="H23">
        <f t="shared" si="2"/>
        <v>78</v>
      </c>
      <c r="I23">
        <f t="shared" si="2"/>
        <v>73</v>
      </c>
      <c r="J23">
        <f t="shared" si="2"/>
        <v>79</v>
      </c>
      <c r="K23">
        <f t="shared" si="2"/>
        <v>70</v>
      </c>
      <c r="L23">
        <f t="shared" si="2"/>
        <v>74</v>
      </c>
      <c r="M23">
        <f t="shared" si="2"/>
        <v>73</v>
      </c>
      <c r="N23">
        <f t="shared" si="2"/>
        <v>75</v>
      </c>
      <c r="O23">
        <f t="shared" si="2"/>
        <v>77</v>
      </c>
      <c r="P23">
        <f t="shared" si="2"/>
        <v>77</v>
      </c>
      <c r="Q23">
        <f t="shared" si="2"/>
        <v>64</v>
      </c>
      <c r="R23">
        <f t="shared" si="2"/>
        <v>0</v>
      </c>
      <c r="S23">
        <v>14</v>
      </c>
      <c r="T23">
        <v>14</v>
      </c>
      <c r="U23">
        <v>14</v>
      </c>
      <c r="V23">
        <v>12</v>
      </c>
      <c r="W23">
        <v>14</v>
      </c>
      <c r="X23">
        <v>13</v>
      </c>
      <c r="Y23">
        <v>14</v>
      </c>
      <c r="AD23">
        <v>210</v>
      </c>
      <c r="AE23">
        <v>210</v>
      </c>
      <c r="AF23">
        <v>210</v>
      </c>
      <c r="AG23">
        <v>210</v>
      </c>
      <c r="AH23">
        <v>210</v>
      </c>
      <c r="AI23">
        <v>210</v>
      </c>
      <c r="AJ23">
        <v>210</v>
      </c>
      <c r="AK23">
        <v>210</v>
      </c>
      <c r="AL23">
        <v>210</v>
      </c>
      <c r="AM23">
        <v>210</v>
      </c>
      <c r="AN23">
        <v>210</v>
      </c>
      <c r="AO23">
        <v>210</v>
      </c>
      <c r="AP23">
        <v>210</v>
      </c>
      <c r="AQ23">
        <v>210</v>
      </c>
      <c r="AS23">
        <v>6.5</v>
      </c>
      <c r="AT23">
        <v>8</v>
      </c>
      <c r="AU23">
        <v>6.5</v>
      </c>
      <c r="AX23">
        <v>6.5</v>
      </c>
      <c r="AY23">
        <v>7</v>
      </c>
      <c r="BA23">
        <v>12</v>
      </c>
      <c r="BB23">
        <v>7</v>
      </c>
      <c r="BC23">
        <v>7.5</v>
      </c>
      <c r="BE23">
        <v>7</v>
      </c>
      <c r="BF23">
        <v>7.5</v>
      </c>
    </row>
    <row r="24" spans="1:58" x14ac:dyDescent="0.25">
      <c r="S24">
        <f>SUM(S19:S23)</f>
        <v>42.5</v>
      </c>
      <c r="T24">
        <f t="shared" ref="T24:AA24" si="3">SUM(T19:T23)</f>
        <v>43</v>
      </c>
      <c r="U24">
        <f t="shared" si="3"/>
        <v>42</v>
      </c>
      <c r="V24">
        <f t="shared" si="3"/>
        <v>37</v>
      </c>
      <c r="W24">
        <f t="shared" si="3"/>
        <v>42</v>
      </c>
      <c r="X24">
        <f t="shared" si="3"/>
        <v>38.5</v>
      </c>
      <c r="Y24">
        <f t="shared" si="3"/>
        <v>40.5</v>
      </c>
      <c r="Z24">
        <f t="shared" si="3"/>
        <v>0</v>
      </c>
      <c r="AA24">
        <f t="shared" si="3"/>
        <v>0</v>
      </c>
      <c r="AD24">
        <f>AD22/AD23*100</f>
        <v>72.142857142857139</v>
      </c>
      <c r="AE24">
        <f t="shared" ref="AE24:AQ24" si="4">AE22/AE23*100</f>
        <v>71.19047619047619</v>
      </c>
      <c r="AF24">
        <f t="shared" si="4"/>
        <v>71.666666666666671</v>
      </c>
      <c r="AG24">
        <f t="shared" si="4"/>
        <v>59.761904761904759</v>
      </c>
      <c r="AH24">
        <f t="shared" si="4"/>
        <v>72.38095238095238</v>
      </c>
      <c r="AI24">
        <f t="shared" si="4"/>
        <v>69.761904761904759</v>
      </c>
      <c r="AJ24">
        <f t="shared" si="4"/>
        <v>69.285714285714278</v>
      </c>
      <c r="AK24">
        <f t="shared" si="4"/>
        <v>68.095238095238102</v>
      </c>
      <c r="AL24">
        <f t="shared" si="4"/>
        <v>67.61904761904762</v>
      </c>
      <c r="AM24">
        <f t="shared" si="4"/>
        <v>0</v>
      </c>
      <c r="AN24">
        <f t="shared" si="4"/>
        <v>0</v>
      </c>
      <c r="AO24">
        <f t="shared" si="4"/>
        <v>0</v>
      </c>
      <c r="AP24">
        <f t="shared" si="4"/>
        <v>0</v>
      </c>
      <c r="AQ24">
        <f t="shared" si="4"/>
        <v>0</v>
      </c>
      <c r="AS24">
        <v>14</v>
      </c>
      <c r="AT24">
        <v>16</v>
      </c>
      <c r="AU24">
        <v>16</v>
      </c>
      <c r="AX24">
        <v>7</v>
      </c>
      <c r="AY24">
        <v>7</v>
      </c>
      <c r="BA24">
        <v>12</v>
      </c>
      <c r="BB24">
        <v>7</v>
      </c>
      <c r="BC24">
        <v>7</v>
      </c>
      <c r="BE24">
        <v>6</v>
      </c>
      <c r="BF24">
        <v>6.5</v>
      </c>
    </row>
    <row r="25" spans="1:58" x14ac:dyDescent="0.25">
      <c r="A25">
        <f>SUM(A2:A22)</f>
        <v>189</v>
      </c>
      <c r="B25">
        <f t="shared" ref="B25:R25" si="5">SUM(B2:B22)</f>
        <v>185</v>
      </c>
      <c r="C25">
        <f t="shared" si="5"/>
        <v>176</v>
      </c>
      <c r="D25">
        <f t="shared" si="5"/>
        <v>190.5</v>
      </c>
      <c r="E25">
        <f t="shared" si="5"/>
        <v>184.5</v>
      </c>
      <c r="F25">
        <f t="shared" si="5"/>
        <v>173</v>
      </c>
      <c r="G25">
        <f t="shared" si="5"/>
        <v>165</v>
      </c>
      <c r="H25">
        <f t="shared" si="5"/>
        <v>196.5</v>
      </c>
      <c r="I25">
        <f t="shared" si="5"/>
        <v>187</v>
      </c>
      <c r="J25">
        <f t="shared" si="5"/>
        <v>206</v>
      </c>
      <c r="K25">
        <f t="shared" si="5"/>
        <v>175</v>
      </c>
      <c r="L25">
        <f t="shared" si="5"/>
        <v>191.5</v>
      </c>
      <c r="M25">
        <f t="shared" si="5"/>
        <v>186</v>
      </c>
      <c r="N25">
        <f t="shared" si="5"/>
        <v>196</v>
      </c>
      <c r="O25">
        <f t="shared" si="5"/>
        <v>199.5</v>
      </c>
      <c r="P25">
        <f t="shared" si="5"/>
        <v>198</v>
      </c>
      <c r="Q25">
        <f t="shared" si="5"/>
        <v>165</v>
      </c>
      <c r="R25">
        <f t="shared" si="5"/>
        <v>0</v>
      </c>
      <c r="S25">
        <f>SUM(S2:S23)</f>
        <v>163.5</v>
      </c>
      <c r="T25">
        <f t="shared" ref="T25:AC25" si="6">SUM(T2:T23)</f>
        <v>163.5</v>
      </c>
      <c r="U25">
        <f t="shared" si="6"/>
        <v>163.5</v>
      </c>
      <c r="V25">
        <f t="shared" si="6"/>
        <v>147.5</v>
      </c>
      <c r="W25">
        <f t="shared" si="6"/>
        <v>165.5</v>
      </c>
      <c r="X25">
        <f t="shared" si="6"/>
        <v>153.5</v>
      </c>
      <c r="Y25">
        <f t="shared" si="6"/>
        <v>160.5</v>
      </c>
      <c r="Z25">
        <f t="shared" si="6"/>
        <v>0</v>
      </c>
      <c r="AA25">
        <f t="shared" si="6"/>
        <v>0</v>
      </c>
      <c r="AB25">
        <f t="shared" si="6"/>
        <v>0</v>
      </c>
      <c r="AC25">
        <f t="shared" si="6"/>
        <v>0</v>
      </c>
      <c r="AE25">
        <v>2</v>
      </c>
      <c r="AG25">
        <v>2</v>
      </c>
      <c r="AS25">
        <v>13</v>
      </c>
      <c r="AT25">
        <v>14</v>
      </c>
      <c r="AU25">
        <v>14</v>
      </c>
      <c r="AX25">
        <v>7.5</v>
      </c>
      <c r="AY25">
        <v>7.5</v>
      </c>
      <c r="BA25">
        <v>14</v>
      </c>
      <c r="BB25">
        <v>6</v>
      </c>
      <c r="BC25">
        <v>8</v>
      </c>
      <c r="BE25">
        <v>6</v>
      </c>
      <c r="BF25">
        <v>7</v>
      </c>
    </row>
    <row r="26" spans="1:58" x14ac:dyDescent="0.25">
      <c r="BA26">
        <f>SUM(BA22:BA25)</f>
        <v>52</v>
      </c>
      <c r="BB26">
        <v>6</v>
      </c>
      <c r="BC26">
        <v>5.5</v>
      </c>
      <c r="BE26">
        <v>7</v>
      </c>
      <c r="BF26">
        <v>7</v>
      </c>
    </row>
    <row r="27" spans="1:58" x14ac:dyDescent="0.25">
      <c r="A27">
        <v>260</v>
      </c>
      <c r="B27">
        <v>260</v>
      </c>
      <c r="C27">
        <v>260</v>
      </c>
      <c r="D27">
        <v>260</v>
      </c>
      <c r="E27">
        <v>260</v>
      </c>
      <c r="F27">
        <v>260</v>
      </c>
      <c r="G27">
        <v>260</v>
      </c>
      <c r="H27">
        <v>260</v>
      </c>
      <c r="I27">
        <v>260</v>
      </c>
      <c r="J27">
        <v>260</v>
      </c>
      <c r="K27">
        <v>260</v>
      </c>
      <c r="L27">
        <v>260</v>
      </c>
      <c r="M27">
        <v>260</v>
      </c>
      <c r="N27">
        <v>260</v>
      </c>
      <c r="O27">
        <v>260</v>
      </c>
      <c r="P27">
        <v>260</v>
      </c>
      <c r="Q27">
        <v>260</v>
      </c>
      <c r="R27">
        <v>260</v>
      </c>
      <c r="S27">
        <v>230</v>
      </c>
      <c r="T27">
        <v>230</v>
      </c>
      <c r="U27">
        <v>230</v>
      </c>
      <c r="V27">
        <v>230</v>
      </c>
      <c r="W27">
        <v>230</v>
      </c>
      <c r="X27">
        <v>230</v>
      </c>
      <c r="Y27">
        <v>230</v>
      </c>
      <c r="Z27">
        <v>230</v>
      </c>
      <c r="AA27">
        <v>230</v>
      </c>
      <c r="AB27">
        <v>230</v>
      </c>
      <c r="AC27">
        <v>230</v>
      </c>
      <c r="AS27">
        <v>12</v>
      </c>
      <c r="AT27">
        <v>14</v>
      </c>
      <c r="AU27">
        <v>13</v>
      </c>
      <c r="AX27">
        <v>7</v>
      </c>
      <c r="AY27">
        <v>7</v>
      </c>
      <c r="BA27">
        <f>SUM(BA2:BA25)</f>
        <v>186</v>
      </c>
      <c r="BB27">
        <v>14</v>
      </c>
      <c r="BC27">
        <v>14</v>
      </c>
      <c r="BE27">
        <v>7</v>
      </c>
      <c r="BF27">
        <v>6.5</v>
      </c>
    </row>
    <row r="28" spans="1:58" x14ac:dyDescent="0.25">
      <c r="A28">
        <f t="shared" ref="A28:AC28" si="7">A25/A27*100</f>
        <v>72.692307692307693</v>
      </c>
      <c r="B28">
        <f t="shared" si="7"/>
        <v>71.15384615384616</v>
      </c>
      <c r="C28">
        <f t="shared" si="7"/>
        <v>67.692307692307693</v>
      </c>
      <c r="D28">
        <f t="shared" si="7"/>
        <v>73.269230769230759</v>
      </c>
      <c r="E28">
        <f t="shared" si="7"/>
        <v>70.961538461538467</v>
      </c>
      <c r="F28">
        <f t="shared" si="7"/>
        <v>66.538461538461533</v>
      </c>
      <c r="G28">
        <f t="shared" si="7"/>
        <v>63.46153846153846</v>
      </c>
      <c r="H28">
        <f t="shared" si="7"/>
        <v>75.57692307692308</v>
      </c>
      <c r="I28">
        <f t="shared" si="7"/>
        <v>71.92307692307692</v>
      </c>
      <c r="J28">
        <f t="shared" si="7"/>
        <v>79.230769230769226</v>
      </c>
      <c r="K28">
        <f t="shared" si="7"/>
        <v>67.307692307692307</v>
      </c>
      <c r="L28">
        <f t="shared" si="7"/>
        <v>73.65384615384616</v>
      </c>
      <c r="M28">
        <f t="shared" si="7"/>
        <v>71.538461538461533</v>
      </c>
      <c r="N28">
        <f t="shared" si="7"/>
        <v>75.384615384615387</v>
      </c>
      <c r="O28">
        <f t="shared" si="7"/>
        <v>76.730769230769241</v>
      </c>
      <c r="P28">
        <f t="shared" si="7"/>
        <v>76.153846153846146</v>
      </c>
      <c r="Q28">
        <f t="shared" si="7"/>
        <v>63.46153846153846</v>
      </c>
      <c r="R28">
        <f t="shared" si="7"/>
        <v>0</v>
      </c>
      <c r="S28">
        <f t="shared" si="7"/>
        <v>71.086956521739125</v>
      </c>
      <c r="T28">
        <f t="shared" si="7"/>
        <v>71.086956521739125</v>
      </c>
      <c r="U28">
        <f t="shared" si="7"/>
        <v>71.086956521739125</v>
      </c>
      <c r="V28">
        <f t="shared" si="7"/>
        <v>64.130434782608688</v>
      </c>
      <c r="W28">
        <f t="shared" si="7"/>
        <v>71.956521739130437</v>
      </c>
      <c r="X28">
        <f t="shared" si="7"/>
        <v>66.739130434782609</v>
      </c>
      <c r="Y28">
        <f t="shared" si="7"/>
        <v>69.782608695652172</v>
      </c>
      <c r="Z28">
        <f t="shared" si="7"/>
        <v>0</v>
      </c>
      <c r="AA28">
        <f t="shared" si="7"/>
        <v>0</v>
      </c>
      <c r="AB28">
        <f t="shared" si="7"/>
        <v>0</v>
      </c>
      <c r="AC28">
        <f t="shared" si="7"/>
        <v>0</v>
      </c>
      <c r="AS28">
        <v>13</v>
      </c>
      <c r="AT28">
        <v>14</v>
      </c>
      <c r="AU28">
        <v>14</v>
      </c>
      <c r="AX28">
        <v>14</v>
      </c>
      <c r="AY28">
        <v>14</v>
      </c>
      <c r="BA28">
        <v>290</v>
      </c>
      <c r="BB28">
        <v>13</v>
      </c>
      <c r="BC28">
        <v>13</v>
      </c>
      <c r="BE28">
        <v>6</v>
      </c>
      <c r="BF28">
        <v>6</v>
      </c>
    </row>
    <row r="29" spans="1:58" x14ac:dyDescent="0.25">
      <c r="AS29">
        <f>SUM(AS24:AS28)</f>
        <v>52</v>
      </c>
      <c r="AT29">
        <f>SUM(AT24:AT28)</f>
        <v>58</v>
      </c>
      <c r="AU29">
        <f>SUM(AU24:AU28)</f>
        <v>57</v>
      </c>
      <c r="AV29">
        <f>SUM(AV24:AV28)</f>
        <v>0</v>
      </c>
      <c r="AW29">
        <f>SUM(AW24:AW28)</f>
        <v>0</v>
      </c>
      <c r="AX29">
        <v>13</v>
      </c>
      <c r="AY29">
        <v>12</v>
      </c>
      <c r="BA29">
        <f>BA27/BA28*100</f>
        <v>64.137931034482747</v>
      </c>
      <c r="BB29">
        <v>12</v>
      </c>
      <c r="BC29">
        <v>12</v>
      </c>
      <c r="BE29">
        <v>7</v>
      </c>
      <c r="BF29">
        <v>6.5</v>
      </c>
    </row>
    <row r="30" spans="1:58" x14ac:dyDescent="0.25">
      <c r="AS30">
        <f>SUM(AS2:AS28)</f>
        <v>199</v>
      </c>
      <c r="AT30">
        <f>SUM(AT2:AT28)</f>
        <v>225.5</v>
      </c>
      <c r="AU30">
        <f>SUM(AU2:AU28)</f>
        <v>215</v>
      </c>
      <c r="AV30">
        <f>SUM(AV2:AV28)</f>
        <v>0</v>
      </c>
      <c r="AW30">
        <f>SUM(AW2:AW28)</f>
        <v>0</v>
      </c>
      <c r="AX30">
        <v>13</v>
      </c>
      <c r="AY30">
        <v>12</v>
      </c>
      <c r="BB30">
        <v>14</v>
      </c>
      <c r="BC30">
        <v>14</v>
      </c>
      <c r="BE30">
        <v>7</v>
      </c>
      <c r="BF30">
        <v>7</v>
      </c>
    </row>
    <row r="31" spans="1:58" x14ac:dyDescent="0.25">
      <c r="BB31">
        <f>SUM(BB27:BB30)</f>
        <v>53</v>
      </c>
      <c r="BC31">
        <f>SUM(BC27:BC30)</f>
        <v>53</v>
      </c>
      <c r="BE31">
        <v>6</v>
      </c>
      <c r="BF31">
        <v>6</v>
      </c>
    </row>
    <row r="32" spans="1:58" x14ac:dyDescent="0.25">
      <c r="AS32">
        <v>310</v>
      </c>
      <c r="AT32">
        <v>310</v>
      </c>
      <c r="AU32">
        <v>310</v>
      </c>
      <c r="AV32">
        <v>310</v>
      </c>
      <c r="AW32">
        <v>310</v>
      </c>
      <c r="AX32">
        <v>14</v>
      </c>
      <c r="AY32">
        <v>14</v>
      </c>
      <c r="BB32">
        <f>SUM(BB2:BB30)</f>
        <v>225.5</v>
      </c>
      <c r="BC32">
        <f>SUM(BC2:BC30)</f>
        <v>222.5</v>
      </c>
      <c r="BE32">
        <v>12</v>
      </c>
      <c r="BF32">
        <v>12</v>
      </c>
    </row>
    <row r="33" spans="45:58" x14ac:dyDescent="0.25">
      <c r="AX33">
        <f>SUM(AX28:AX32)</f>
        <v>54</v>
      </c>
      <c r="AY33">
        <f>SUM(AY28:AY32)</f>
        <v>52</v>
      </c>
      <c r="BB33">
        <v>340</v>
      </c>
      <c r="BC33">
        <v>340</v>
      </c>
      <c r="BE33">
        <v>14</v>
      </c>
      <c r="BF33">
        <v>14</v>
      </c>
    </row>
    <row r="34" spans="45:58" x14ac:dyDescent="0.25">
      <c r="BE34">
        <f>SUM(BE30:BE33)</f>
        <v>39</v>
      </c>
      <c r="BF34">
        <f>SUM(BF30:BF33)</f>
        <v>39</v>
      </c>
    </row>
    <row r="35" spans="45:58" x14ac:dyDescent="0.25">
      <c r="AS35">
        <f>AS30/AS32*100</f>
        <v>64.193548387096783</v>
      </c>
      <c r="AT35">
        <f t="shared" ref="AT35:AW35" si="8">AT30/AT32*100</f>
        <v>72.741935483870961</v>
      </c>
      <c r="AU35">
        <f t="shared" si="8"/>
        <v>69.354838709677423</v>
      </c>
      <c r="AV35">
        <f t="shared" si="8"/>
        <v>0</v>
      </c>
      <c r="AW35">
        <f t="shared" si="8"/>
        <v>0</v>
      </c>
      <c r="AX35">
        <f>SUM(AX2:AX32)</f>
        <v>225</v>
      </c>
      <c r="AY35">
        <f>SUM(AY2:AY32)</f>
        <v>224.5</v>
      </c>
      <c r="BB35">
        <f>BB32/BB33*100</f>
        <v>66.32352941176471</v>
      </c>
      <c r="BC35">
        <f>BC32/BC33*100</f>
        <v>65.441176470588232</v>
      </c>
      <c r="BE35">
        <f>SUM(BE2:BE33)</f>
        <v>239.5</v>
      </c>
      <c r="BF35">
        <f>SUM(BF2:BF33)</f>
        <v>240</v>
      </c>
    </row>
    <row r="36" spans="45:58" x14ac:dyDescent="0.25">
      <c r="AX36">
        <v>340</v>
      </c>
      <c r="AY36">
        <v>340</v>
      </c>
      <c r="BE36">
        <v>370</v>
      </c>
      <c r="BF36">
        <v>370</v>
      </c>
    </row>
    <row r="37" spans="45:58" x14ac:dyDescent="0.25">
      <c r="AX37">
        <f>AX35/AX36*100</f>
        <v>66.17647058823529</v>
      </c>
      <c r="AY37">
        <f>AY35/AY36*100</f>
        <v>66.029411764705884</v>
      </c>
      <c r="BE37">
        <f>BE35/BE36*100</f>
        <v>64.72972972972974</v>
      </c>
      <c r="BF37">
        <f>BF35/BF36*100</f>
        <v>64.86486486486487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Affiliated Dressage 15th July_C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2020-07-15T07:40:27Z</cp:lastPrinted>
  <dcterms:created xsi:type="dcterms:W3CDTF">2020-07-13T10:07:26Z</dcterms:created>
  <dcterms:modified xsi:type="dcterms:W3CDTF">2020-07-16T09:27:39Z</dcterms:modified>
</cp:coreProperties>
</file>