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naffiliated Dressage 5th Sept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Y23" i="2" l="1"/>
  <c r="AY26" i="2"/>
  <c r="AY24" i="2"/>
  <c r="AR18" i="2"/>
  <c r="AS18" i="2"/>
  <c r="AT18" i="2"/>
  <c r="AU18" i="2"/>
  <c r="AV18" i="2"/>
  <c r="AW18" i="2"/>
  <c r="AX18" i="2"/>
  <c r="AR19" i="2"/>
  <c r="AR21" i="2" s="1"/>
  <c r="AS19" i="2"/>
  <c r="AS21" i="2" s="1"/>
  <c r="AT19" i="2"/>
  <c r="AT21" i="2" s="1"/>
  <c r="AU19" i="2"/>
  <c r="AU21" i="2" s="1"/>
  <c r="AV19" i="2"/>
  <c r="AV21" i="2" s="1"/>
  <c r="AW19" i="2"/>
  <c r="AW21" i="2" s="1"/>
  <c r="AX19" i="2"/>
  <c r="AX21" i="2"/>
  <c r="AP18" i="2"/>
  <c r="AQ18" i="2"/>
  <c r="G54" i="1"/>
  <c r="G55" i="1"/>
  <c r="G56" i="1"/>
  <c r="G57" i="1"/>
  <c r="G58" i="1"/>
  <c r="G59" i="1"/>
  <c r="G60" i="1"/>
  <c r="G53" i="1"/>
  <c r="AO18" i="2"/>
  <c r="AP19" i="2"/>
  <c r="AP21" i="2" s="1"/>
  <c r="AQ19" i="2"/>
  <c r="AQ21" i="2" s="1"/>
  <c r="AO21" i="2"/>
  <c r="AO19" i="2"/>
  <c r="AK20" i="2" l="1"/>
  <c r="AL20" i="2"/>
  <c r="AM20" i="2"/>
  <c r="AN20" i="2"/>
  <c r="AJ20" i="2"/>
  <c r="AK21" i="2"/>
  <c r="AK24" i="2" s="1"/>
  <c r="AL24" i="2"/>
  <c r="AM21" i="2"/>
  <c r="AM24" i="2" s="1"/>
  <c r="AN21" i="2"/>
  <c r="AN24" i="2" s="1"/>
  <c r="AJ24" i="2"/>
  <c r="AJ21" i="2"/>
  <c r="AI25" i="2"/>
  <c r="AI28" i="2"/>
  <c r="AI26" i="2"/>
  <c r="AH26" i="2"/>
  <c r="AG26" i="2"/>
  <c r="AH27" i="2"/>
  <c r="AH29" i="2" s="1"/>
  <c r="AG29" i="2"/>
  <c r="AG27" i="2"/>
  <c r="AE35" i="2"/>
  <c r="AD35" i="2"/>
  <c r="AE38" i="2"/>
  <c r="AD38" i="2"/>
  <c r="AD36" i="2"/>
  <c r="G30" i="1"/>
  <c r="G29" i="1"/>
  <c r="AB37" i="2"/>
  <c r="AB38" i="2"/>
  <c r="AB40" i="2" s="1"/>
  <c r="AC31" i="2"/>
  <c r="AC34" i="2"/>
  <c r="F30" i="1"/>
  <c r="F31" i="1"/>
  <c r="F29" i="1"/>
  <c r="AA37" i="2"/>
  <c r="Z37" i="2"/>
  <c r="AA38" i="2"/>
  <c r="AA40" i="2" s="1"/>
  <c r="Z40" i="2"/>
  <c r="P27" i="2"/>
  <c r="Q27" i="2"/>
  <c r="R27" i="2"/>
  <c r="S27" i="2"/>
  <c r="T27" i="2"/>
  <c r="U27" i="2"/>
  <c r="V27" i="2"/>
  <c r="W27" i="2"/>
  <c r="X27" i="2"/>
  <c r="O27" i="2"/>
  <c r="P28" i="2"/>
  <c r="P30" i="2" s="1"/>
  <c r="Q28" i="2"/>
  <c r="Q30" i="2" s="1"/>
  <c r="R28" i="2"/>
  <c r="R30" i="2" s="1"/>
  <c r="S28" i="2"/>
  <c r="S30" i="2" s="1"/>
  <c r="T28" i="2"/>
  <c r="T30" i="2" s="1"/>
  <c r="U28" i="2"/>
  <c r="U30" i="2" s="1"/>
  <c r="V28" i="2"/>
  <c r="V30" i="2" s="1"/>
  <c r="W28" i="2"/>
  <c r="W30" i="2" s="1"/>
  <c r="X28" i="2"/>
  <c r="X30" i="2" s="1"/>
  <c r="O30" i="2"/>
  <c r="O28" i="2"/>
  <c r="F20" i="1"/>
  <c r="F17" i="1"/>
  <c r="F26" i="1"/>
  <c r="F23" i="1"/>
  <c r="F25" i="1"/>
  <c r="F21" i="1"/>
  <c r="F18" i="1"/>
  <c r="F24" i="1"/>
  <c r="F22" i="1"/>
  <c r="F19" i="1"/>
  <c r="E28" i="2" l="1"/>
  <c r="F28" i="2"/>
  <c r="G28" i="2"/>
  <c r="H28" i="2"/>
  <c r="I28" i="2"/>
  <c r="J28" i="2"/>
  <c r="K28" i="2"/>
  <c r="L28" i="2"/>
  <c r="M28" i="2"/>
  <c r="D28" i="2" l="1"/>
  <c r="E29" i="2"/>
  <c r="E32" i="2" s="1"/>
  <c r="F29" i="2"/>
  <c r="F32" i="2" s="1"/>
  <c r="G29" i="2"/>
  <c r="G32" i="2" s="1"/>
  <c r="H29" i="2"/>
  <c r="H32" i="2" s="1"/>
  <c r="I29" i="2"/>
  <c r="I32" i="2" s="1"/>
  <c r="J29" i="2"/>
  <c r="J32" i="2" s="1"/>
  <c r="K29" i="2"/>
  <c r="K32" i="2" s="1"/>
  <c r="L29" i="2"/>
  <c r="M29" i="2"/>
  <c r="N29" i="2"/>
  <c r="L32" i="2"/>
  <c r="M32" i="2"/>
  <c r="N32" i="2"/>
  <c r="D32" i="2"/>
  <c r="D29" i="2"/>
  <c r="F10" i="1"/>
  <c r="F13" i="1"/>
  <c r="F14" i="1"/>
  <c r="F7" i="1"/>
  <c r="F8" i="1"/>
  <c r="F12" i="1"/>
  <c r="F11" i="1"/>
  <c r="F9" i="1"/>
  <c r="B21" i="2"/>
  <c r="A21" i="2"/>
  <c r="B22" i="2"/>
  <c r="B29" i="2" s="1"/>
  <c r="A29" i="2"/>
  <c r="A22" i="2"/>
</calcChain>
</file>

<file path=xl/sharedStrings.xml><?xml version="1.0" encoding="utf-8"?>
<sst xmlns="http://schemas.openxmlformats.org/spreadsheetml/2006/main" count="108" uniqueCount="81">
  <si>
    <t>Class 1 Intro B</t>
  </si>
  <si>
    <t>Ms Elen Rees</t>
  </si>
  <si>
    <t>Borthwickbrae Sapphire</t>
  </si>
  <si>
    <t>Mrs Jane Smith</t>
  </si>
  <si>
    <t>Waunoris Zara</t>
  </si>
  <si>
    <t>Class 2 Prelim 14</t>
  </si>
  <si>
    <t>Miss Tiegan Lowe</t>
  </si>
  <si>
    <t>Pepper</t>
  </si>
  <si>
    <t>Mrs Jaime Slinn</t>
  </si>
  <si>
    <t>Mr bounce</t>
  </si>
  <si>
    <t>Ms Helen Bowden</t>
  </si>
  <si>
    <t xml:space="preserve">Polos Rockerfella </t>
  </si>
  <si>
    <t>Mrs Zoe  Chadwick</t>
  </si>
  <si>
    <t xml:space="preserve">Doonaveeragh Zoe </t>
  </si>
  <si>
    <t>Mrs Anna Thornton</t>
  </si>
  <si>
    <t xml:space="preserve">Date Night </t>
  </si>
  <si>
    <t>Mrs Jo Bednall</t>
  </si>
  <si>
    <t>JJ</t>
  </si>
  <si>
    <t>Miss Rebecca Howarth</t>
  </si>
  <si>
    <t>KBF Minchingdown</t>
  </si>
  <si>
    <t>Lily</t>
  </si>
  <si>
    <t>Class 3 Novice 28</t>
  </si>
  <si>
    <t>Ms Rebecca Warren</t>
  </si>
  <si>
    <t>Salvelinus</t>
  </si>
  <si>
    <t>Miss sarah chapman</t>
  </si>
  <si>
    <t xml:space="preserve">Leanes rock the night </t>
  </si>
  <si>
    <t>Ms wendy neilson</t>
  </si>
  <si>
    <t>Jack</t>
  </si>
  <si>
    <t>Mrs Isabel Burrows</t>
  </si>
  <si>
    <t>Derreetige Aine</t>
  </si>
  <si>
    <t xml:space="preserve">Miss Holly Thomas </t>
  </si>
  <si>
    <t>Harlequin Jim</t>
  </si>
  <si>
    <t>Cynheidrefawr Cadwaladr Ceredig</t>
  </si>
  <si>
    <t xml:space="preserve">  </t>
  </si>
  <si>
    <t>Class 4 Elementary 42</t>
  </si>
  <si>
    <t>Class 5 Med 63</t>
  </si>
  <si>
    <t>Miss Molly blackburn</t>
  </si>
  <si>
    <t>Jock</t>
  </si>
  <si>
    <t>Class 7 Dressage - BD - My Quest - Intro B U21</t>
  </si>
  <si>
    <t>Raebeg Champ</t>
  </si>
  <si>
    <t xml:space="preserve">Class 10 Dressage - BD - My Quest - P 13 (2006) - Open </t>
  </si>
  <si>
    <t>Falco Van Den Berg</t>
  </si>
  <si>
    <t>Mrs Tamara Collis</t>
  </si>
  <si>
    <t>eppie</t>
  </si>
  <si>
    <t>Mrs ingrid morley-davies</t>
  </si>
  <si>
    <t xml:space="preserve">Class 12 Dressage - BD - My Quest - N28 (2008) - Open </t>
  </si>
  <si>
    <t>Whippletree Jupiter</t>
  </si>
  <si>
    <t>Mrs Lorraine Twigg</t>
  </si>
  <si>
    <t xml:space="preserve">Class 2 Dressage - BD - Team Quest  - Intro A (2008) - Open </t>
  </si>
  <si>
    <t>RLE Cougar Cat</t>
  </si>
  <si>
    <t>Miss Katharine  Gee</t>
  </si>
  <si>
    <t>Gortaganna King</t>
  </si>
  <si>
    <t>Miss Francesca Glass</t>
  </si>
  <si>
    <t xml:space="preserve">Class 4 Dressage - BD - Team Quest  - P 7 (2002) - Open </t>
  </si>
  <si>
    <t>tilly</t>
  </si>
  <si>
    <t>Mrs abby Densem</t>
  </si>
  <si>
    <t>Onyx</t>
  </si>
  <si>
    <t>Mrs Emily Bloor</t>
  </si>
  <si>
    <t>freya's fantasy</t>
  </si>
  <si>
    <t>Miss millie higgs</t>
  </si>
  <si>
    <t>Colourful Clover</t>
  </si>
  <si>
    <t>Ms J Marshall</t>
  </si>
  <si>
    <t>Derbyshire Dollies</t>
  </si>
  <si>
    <t>Brookdale Gold Digger</t>
  </si>
  <si>
    <t>Ms R O'Driscoll</t>
  </si>
  <si>
    <t>Maybe Rufus</t>
  </si>
  <si>
    <t>Ms B Ilott</t>
  </si>
  <si>
    <t xml:space="preserve">Class 6 Dressage - BD - Team Quest  - N30 (2006) - Open </t>
  </si>
  <si>
    <t>Missie</t>
  </si>
  <si>
    <t>Ms S Summerscales</t>
  </si>
  <si>
    <t>Acton Hall PrimaDonnas</t>
  </si>
  <si>
    <t>Agnew equine - Did you say A?</t>
  </si>
  <si>
    <t>Cougar Cat</t>
  </si>
  <si>
    <t>K Gee</t>
  </si>
  <si>
    <t>Crystal Sun</t>
  </si>
  <si>
    <t>V O'Hara</t>
  </si>
  <si>
    <t>Pts</t>
  </si>
  <si>
    <t>Miss jessica ALLWRIGHT u21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</si>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</sst>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8" fillId="33" borderId="10" xfId="0" applyFont="1" applyFill="1" applyBorder="1"/>
    <xf numFmtId="0" fontId="20" fillId="0" borderId="10" xfId="0" applyFont="1" applyBorder="1"/>
    <xf numFmtId="0" fontId="20" fillId="33" borderId="10" xfId="0" applyFont="1" applyFill="1" applyBorder="1"/>
    <xf numFmtId="0" fontId="18" fillId="0" borderId="0" xfId="0" applyFont="1"/>
    <xf numFmtId="0" fontId="21" fillId="0" borderId="0" xfId="0" applyFont="1"/>
    <xf numFmtId="0" fontId="18" fillId="0" borderId="10" xfId="0" applyNumberFormat="1" applyFont="1" applyBorder="1"/>
    <xf numFmtId="0" fontId="18" fillId="33" borderId="10" xfId="0" applyNumberFormat="1" applyFont="1" applyFill="1" applyBorder="1"/>
    <xf numFmtId="0" fontId="20" fillId="0" borderId="10" xfId="0" applyNumberFormat="1" applyFont="1" applyBorder="1"/>
    <xf numFmtId="0" fontId="18" fillId="0" borderId="0" xfId="0" applyNumberFormat="1" applyFont="1"/>
    <xf numFmtId="0" fontId="0" fillId="0" borderId="10" xfId="0" applyBorder="1"/>
    <xf numFmtId="0" fontId="18" fillId="0" borderId="10" xfId="0" applyNumberFormat="1" applyFont="1" applyFill="1" applyBorder="1"/>
    <xf numFmtId="0" fontId="21" fillId="0" borderId="10" xfId="0" applyFont="1" applyBorder="1"/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40" workbookViewId="0">
      <selection activeCell="L48" sqref="L48"/>
    </sheetView>
  </sheetViews>
  <sheetFormatPr defaultRowHeight="15" x14ac:dyDescent="0.25"/>
  <cols>
    <col min="1" max="1" width="3" style="6" bestFit="1" customWidth="1"/>
    <col min="2" max="2" width="37.42578125" style="6" customWidth="1"/>
    <col min="3" max="3" width="24" style="6" bestFit="1" customWidth="1"/>
    <col min="4" max="4" width="25.140625" style="6" customWidth="1"/>
    <col min="5" max="5" width="6" style="11" bestFit="1" customWidth="1"/>
    <col min="6" max="6" width="6.42578125" style="11" customWidth="1"/>
    <col min="7" max="7" width="6" bestFit="1" customWidth="1"/>
    <col min="8" max="8" width="3.7109375" bestFit="1" customWidth="1"/>
    <col min="9" max="9" width="7" bestFit="1" customWidth="1"/>
  </cols>
  <sheetData>
    <row r="1" spans="1:9" x14ac:dyDescent="0.25">
      <c r="A1" s="3"/>
      <c r="B1" s="3"/>
      <c r="C1" s="3"/>
      <c r="D1" s="3"/>
      <c r="E1" s="9"/>
      <c r="F1" s="9"/>
      <c r="G1" s="15"/>
      <c r="H1" s="15"/>
      <c r="I1" s="15"/>
    </row>
    <row r="2" spans="1:9" x14ac:dyDescent="0.25">
      <c r="A2" s="2"/>
      <c r="B2" s="2" t="s">
        <v>0</v>
      </c>
      <c r="C2" s="1"/>
      <c r="D2" s="1"/>
      <c r="E2" s="8"/>
      <c r="F2" s="8"/>
      <c r="G2" s="12"/>
      <c r="H2" s="12" t="s">
        <v>76</v>
      </c>
      <c r="I2" s="12"/>
    </row>
    <row r="3" spans="1:9" x14ac:dyDescent="0.25">
      <c r="A3" s="1">
        <v>26</v>
      </c>
      <c r="B3" s="1" t="s">
        <v>2</v>
      </c>
      <c r="C3" s="1" t="s">
        <v>1</v>
      </c>
      <c r="D3" s="1">
        <v>145.5</v>
      </c>
      <c r="E3" s="8">
        <v>63</v>
      </c>
      <c r="F3" s="8">
        <v>63.26</v>
      </c>
      <c r="G3" s="13">
        <v>1</v>
      </c>
      <c r="H3" s="13">
        <v>8</v>
      </c>
      <c r="I3" s="12"/>
    </row>
    <row r="4" spans="1:9" x14ac:dyDescent="0.25">
      <c r="A4" s="1">
        <v>29</v>
      </c>
      <c r="B4" s="1" t="s">
        <v>4</v>
      </c>
      <c r="C4" s="1" t="s">
        <v>3</v>
      </c>
      <c r="D4" s="1">
        <v>142</v>
      </c>
      <c r="E4" s="8">
        <v>63</v>
      </c>
      <c r="F4" s="8">
        <v>61.73</v>
      </c>
      <c r="G4" s="13">
        <v>2</v>
      </c>
      <c r="H4" s="13">
        <v>7</v>
      </c>
      <c r="I4" s="12"/>
    </row>
    <row r="5" spans="1:9" x14ac:dyDescent="0.25">
      <c r="A5" s="3"/>
      <c r="B5" s="3"/>
      <c r="C5" s="3"/>
      <c r="D5" s="3"/>
      <c r="E5" s="9"/>
      <c r="F5" s="9"/>
      <c r="G5" s="15"/>
      <c r="H5" s="15"/>
      <c r="I5" s="15"/>
    </row>
    <row r="6" spans="1:9" x14ac:dyDescent="0.25">
      <c r="A6" s="1"/>
      <c r="B6" s="2" t="s">
        <v>5</v>
      </c>
      <c r="C6" s="1"/>
      <c r="D6" s="1"/>
      <c r="E6" s="8"/>
      <c r="F6" s="8"/>
      <c r="G6" s="12"/>
      <c r="H6" s="12"/>
      <c r="I6" s="12"/>
    </row>
    <row r="7" spans="1:9" x14ac:dyDescent="0.25">
      <c r="A7" s="1">
        <v>17</v>
      </c>
      <c r="B7" s="1" t="s">
        <v>15</v>
      </c>
      <c r="C7" s="1" t="s">
        <v>14</v>
      </c>
      <c r="D7" s="1">
        <v>201</v>
      </c>
      <c r="E7" s="8">
        <v>78</v>
      </c>
      <c r="F7" s="8">
        <f>D7/260*100</f>
        <v>77.307692307692307</v>
      </c>
      <c r="G7" s="12">
        <v>1</v>
      </c>
      <c r="H7" s="13">
        <v>8</v>
      </c>
      <c r="I7" s="12"/>
    </row>
    <row r="8" spans="1:9" x14ac:dyDescent="0.25">
      <c r="A8" s="1">
        <v>28</v>
      </c>
      <c r="B8" s="1" t="s">
        <v>17</v>
      </c>
      <c r="C8" s="1" t="s">
        <v>16</v>
      </c>
      <c r="D8" s="1">
        <v>197.1</v>
      </c>
      <c r="E8" s="8">
        <v>78</v>
      </c>
      <c r="F8" s="8">
        <f>D8/260*100</f>
        <v>75.807692307692307</v>
      </c>
      <c r="G8" s="12">
        <v>2</v>
      </c>
      <c r="H8" s="13">
        <v>7</v>
      </c>
      <c r="I8" s="12"/>
    </row>
    <row r="9" spans="1:9" x14ac:dyDescent="0.25">
      <c r="A9" s="1">
        <v>16</v>
      </c>
      <c r="B9" s="1" t="s">
        <v>7</v>
      </c>
      <c r="C9" s="1" t="s">
        <v>6</v>
      </c>
      <c r="D9" s="1">
        <v>195</v>
      </c>
      <c r="E9" s="8">
        <v>76</v>
      </c>
      <c r="F9" s="8">
        <f>D9/260*100</f>
        <v>75</v>
      </c>
      <c r="G9" s="12">
        <v>3</v>
      </c>
      <c r="H9" s="13">
        <v>6</v>
      </c>
      <c r="I9" s="12"/>
    </row>
    <row r="10" spans="1:9" x14ac:dyDescent="0.25">
      <c r="A10" s="1">
        <v>20</v>
      </c>
      <c r="B10" s="1" t="s">
        <v>9</v>
      </c>
      <c r="C10" s="1" t="s">
        <v>8</v>
      </c>
      <c r="D10" s="1">
        <v>187.5</v>
      </c>
      <c r="E10" s="8">
        <v>73</v>
      </c>
      <c r="F10" s="8">
        <f>D10/260*100</f>
        <v>72.115384615384613</v>
      </c>
      <c r="G10" s="12">
        <v>4</v>
      </c>
      <c r="H10" s="13">
        <v>5</v>
      </c>
      <c r="I10" s="12"/>
    </row>
    <row r="11" spans="1:9" x14ac:dyDescent="0.25">
      <c r="A11" s="1">
        <v>15</v>
      </c>
      <c r="B11" s="1" t="s">
        <v>20</v>
      </c>
      <c r="C11" s="1" t="s">
        <v>6</v>
      </c>
      <c r="D11" s="1">
        <v>187.5</v>
      </c>
      <c r="E11" s="8">
        <v>72</v>
      </c>
      <c r="F11" s="8">
        <f>D11/260*100</f>
        <v>72.115384615384613</v>
      </c>
      <c r="G11" s="12">
        <v>5</v>
      </c>
      <c r="H11" s="13">
        <v>4</v>
      </c>
      <c r="I11" s="12"/>
    </row>
    <row r="12" spans="1:9" x14ac:dyDescent="0.25">
      <c r="A12" s="1">
        <v>30</v>
      </c>
      <c r="B12" s="1" t="s">
        <v>19</v>
      </c>
      <c r="C12" s="1" t="s">
        <v>18</v>
      </c>
      <c r="D12" s="1">
        <v>185.5</v>
      </c>
      <c r="E12" s="8">
        <v>73</v>
      </c>
      <c r="F12" s="8">
        <f>D12/260*100</f>
        <v>71.346153846153854</v>
      </c>
      <c r="G12" s="12">
        <v>6</v>
      </c>
      <c r="H12" s="13">
        <v>3</v>
      </c>
      <c r="I12" s="12"/>
    </row>
    <row r="13" spans="1:9" x14ac:dyDescent="0.25">
      <c r="A13" s="1">
        <v>25</v>
      </c>
      <c r="B13" s="1" t="s">
        <v>11</v>
      </c>
      <c r="C13" s="1" t="s">
        <v>10</v>
      </c>
      <c r="D13" s="1">
        <v>183</v>
      </c>
      <c r="E13" s="8">
        <v>71</v>
      </c>
      <c r="F13" s="8">
        <f>D13/260*100</f>
        <v>70.384615384615387</v>
      </c>
      <c r="G13" s="12"/>
      <c r="H13" s="13">
        <v>2</v>
      </c>
      <c r="I13" s="12"/>
    </row>
    <row r="14" spans="1:9" x14ac:dyDescent="0.25">
      <c r="A14" s="1">
        <v>19</v>
      </c>
      <c r="B14" s="1" t="s">
        <v>13</v>
      </c>
      <c r="C14" s="1" t="s">
        <v>12</v>
      </c>
      <c r="D14" s="1">
        <v>168.5</v>
      </c>
      <c r="E14" s="8">
        <v>66</v>
      </c>
      <c r="F14" s="8">
        <f>D14/260*100</f>
        <v>64.807692307692307</v>
      </c>
      <c r="G14" s="12"/>
      <c r="H14" s="13">
        <v>2</v>
      </c>
      <c r="I14" s="12"/>
    </row>
    <row r="15" spans="1:9" x14ac:dyDescent="0.25">
      <c r="A15" s="3"/>
      <c r="B15" s="3"/>
      <c r="C15" s="3"/>
      <c r="D15" s="3"/>
      <c r="E15" s="9"/>
      <c r="F15" s="9"/>
      <c r="G15" s="15"/>
      <c r="H15" s="15"/>
      <c r="I15" s="15"/>
    </row>
    <row r="16" spans="1:9" x14ac:dyDescent="0.25">
      <c r="A16" s="1"/>
      <c r="B16" s="2" t="s">
        <v>21</v>
      </c>
      <c r="C16" s="1"/>
      <c r="D16" s="1"/>
      <c r="E16" s="8"/>
      <c r="F16" s="8"/>
      <c r="G16" s="12"/>
      <c r="H16" s="12"/>
      <c r="I16" s="12"/>
    </row>
    <row r="17" spans="1:9" x14ac:dyDescent="0.25">
      <c r="A17" s="1">
        <v>28</v>
      </c>
      <c r="B17" s="1" t="s">
        <v>17</v>
      </c>
      <c r="C17" s="1" t="s">
        <v>16</v>
      </c>
      <c r="D17" s="1">
        <v>166.5</v>
      </c>
      <c r="E17" s="8">
        <v>55</v>
      </c>
      <c r="F17" s="8">
        <f>D17/240*100</f>
        <v>69.375</v>
      </c>
      <c r="G17" s="12">
        <v>1</v>
      </c>
      <c r="H17" s="12">
        <v>8</v>
      </c>
      <c r="I17" s="12"/>
    </row>
    <row r="18" spans="1:9" x14ac:dyDescent="0.25">
      <c r="A18" s="1">
        <v>24</v>
      </c>
      <c r="B18" s="1" t="s">
        <v>32</v>
      </c>
      <c r="C18" s="1" t="s">
        <v>22</v>
      </c>
      <c r="D18" s="1">
        <v>165.5</v>
      </c>
      <c r="E18" s="8">
        <v>55</v>
      </c>
      <c r="F18" s="8">
        <f>D18/240*100</f>
        <v>68.958333333333329</v>
      </c>
      <c r="G18" s="12">
        <v>2</v>
      </c>
      <c r="H18" s="12">
        <v>7</v>
      </c>
      <c r="I18" s="12"/>
    </row>
    <row r="19" spans="1:9" x14ac:dyDescent="0.25">
      <c r="A19" s="1">
        <v>23</v>
      </c>
      <c r="B19" s="1" t="s">
        <v>23</v>
      </c>
      <c r="C19" s="1" t="s">
        <v>22</v>
      </c>
      <c r="D19" s="1">
        <v>164.5</v>
      </c>
      <c r="E19" s="8">
        <v>56</v>
      </c>
      <c r="F19" s="8">
        <f>D19/240*100</f>
        <v>68.541666666666671</v>
      </c>
      <c r="G19" s="12">
        <v>3</v>
      </c>
      <c r="H19" s="12">
        <v>6</v>
      </c>
      <c r="I19" s="12"/>
    </row>
    <row r="20" spans="1:9" x14ac:dyDescent="0.25">
      <c r="A20" s="1">
        <v>21</v>
      </c>
      <c r="B20" s="1" t="s">
        <v>25</v>
      </c>
      <c r="C20" s="1" t="s">
        <v>24</v>
      </c>
      <c r="D20" s="1">
        <v>163.1</v>
      </c>
      <c r="E20" s="8">
        <v>54</v>
      </c>
      <c r="F20" s="8">
        <f>D20/240*100</f>
        <v>67.958333333333329</v>
      </c>
      <c r="G20" s="12">
        <v>4</v>
      </c>
      <c r="H20" s="12">
        <v>5</v>
      </c>
      <c r="I20" s="12"/>
    </row>
    <row r="21" spans="1:9" x14ac:dyDescent="0.25">
      <c r="A21" s="1">
        <v>30</v>
      </c>
      <c r="B21" s="1" t="s">
        <v>19</v>
      </c>
      <c r="C21" s="1" t="s">
        <v>18</v>
      </c>
      <c r="D21" s="1">
        <v>162.5</v>
      </c>
      <c r="E21" s="8">
        <v>54</v>
      </c>
      <c r="F21" s="8">
        <f>D21/240*100</f>
        <v>67.708333333333343</v>
      </c>
      <c r="G21" s="12">
        <v>5</v>
      </c>
      <c r="H21" s="12">
        <v>4</v>
      </c>
      <c r="I21" s="12"/>
    </row>
    <row r="22" spans="1:9" x14ac:dyDescent="0.25">
      <c r="A22" s="1">
        <v>27</v>
      </c>
      <c r="B22" s="1" t="s">
        <v>31</v>
      </c>
      <c r="C22" s="1" t="s">
        <v>30</v>
      </c>
      <c r="D22" s="1">
        <v>162.5</v>
      </c>
      <c r="E22" s="8">
        <v>54</v>
      </c>
      <c r="F22" s="8">
        <f>D22/240*100</f>
        <v>67.708333333333343</v>
      </c>
      <c r="G22" s="12">
        <v>5</v>
      </c>
      <c r="H22" s="12">
        <v>4</v>
      </c>
      <c r="I22" s="12"/>
    </row>
    <row r="23" spans="1:9" x14ac:dyDescent="0.25">
      <c r="A23" s="1">
        <v>17</v>
      </c>
      <c r="B23" s="1" t="s">
        <v>15</v>
      </c>
      <c r="C23" s="1" t="s">
        <v>14</v>
      </c>
      <c r="D23" s="1">
        <v>162</v>
      </c>
      <c r="E23" s="8">
        <v>54</v>
      </c>
      <c r="F23" s="8">
        <f>D23/240*100</f>
        <v>67.5</v>
      </c>
      <c r="G23" s="12"/>
      <c r="H23" s="12">
        <v>3</v>
      </c>
      <c r="I23" s="12"/>
    </row>
    <row r="24" spans="1:9" x14ac:dyDescent="0.25">
      <c r="A24" s="1">
        <v>18</v>
      </c>
      <c r="B24" s="1" t="s">
        <v>29</v>
      </c>
      <c r="C24" s="1" t="s">
        <v>28</v>
      </c>
      <c r="D24" s="1">
        <v>156.5</v>
      </c>
      <c r="E24" s="8">
        <v>52</v>
      </c>
      <c r="F24" s="8">
        <f>D24/240*100</f>
        <v>65.208333333333329</v>
      </c>
      <c r="G24" s="12"/>
      <c r="H24" s="12">
        <v>2</v>
      </c>
      <c r="I24" s="12"/>
    </row>
    <row r="25" spans="1:9" x14ac:dyDescent="0.25">
      <c r="A25" s="1">
        <v>15</v>
      </c>
      <c r="B25" s="1" t="s">
        <v>20</v>
      </c>
      <c r="C25" s="1" t="s">
        <v>6</v>
      </c>
      <c r="D25" s="1">
        <v>155</v>
      </c>
      <c r="E25" s="8">
        <v>52</v>
      </c>
      <c r="F25" s="8">
        <f>D25/240*100</f>
        <v>64.583333333333343</v>
      </c>
      <c r="G25" s="12"/>
      <c r="H25" s="12">
        <v>2</v>
      </c>
      <c r="I25" s="12"/>
    </row>
    <row r="26" spans="1:9" x14ac:dyDescent="0.25">
      <c r="A26" s="1">
        <v>14</v>
      </c>
      <c r="B26" s="1" t="s">
        <v>27</v>
      </c>
      <c r="C26" s="1" t="s">
        <v>26</v>
      </c>
      <c r="D26" s="1">
        <v>150.5</v>
      </c>
      <c r="E26" s="8">
        <v>51</v>
      </c>
      <c r="F26" s="8">
        <f>D26/240*100</f>
        <v>62.708333333333336</v>
      </c>
      <c r="G26" s="12"/>
      <c r="H26" s="12">
        <v>2</v>
      </c>
      <c r="I26" s="12"/>
    </row>
    <row r="27" spans="1:9" x14ac:dyDescent="0.25">
      <c r="A27" s="3"/>
      <c r="B27" s="3"/>
      <c r="C27" s="3"/>
      <c r="D27" s="3"/>
      <c r="E27" s="9"/>
      <c r="F27" s="9"/>
      <c r="G27" s="15"/>
      <c r="H27" s="15"/>
      <c r="I27" s="15"/>
    </row>
    <row r="28" spans="1:9" x14ac:dyDescent="0.25">
      <c r="A28" s="1"/>
      <c r="B28" s="2" t="s">
        <v>34</v>
      </c>
      <c r="C28" s="1" t="s">
        <v>33</v>
      </c>
      <c r="D28" s="1"/>
      <c r="E28" s="8"/>
      <c r="F28" s="8"/>
      <c r="G28" s="12"/>
      <c r="H28" s="12"/>
      <c r="I28" s="12"/>
    </row>
    <row r="29" spans="1:9" x14ac:dyDescent="0.25">
      <c r="A29" s="1">
        <v>24</v>
      </c>
      <c r="B29" s="1" t="s">
        <v>32</v>
      </c>
      <c r="C29" s="1" t="s">
        <v>22</v>
      </c>
      <c r="D29" s="1">
        <v>210.5</v>
      </c>
      <c r="E29" s="8">
        <v>53</v>
      </c>
      <c r="F29" s="8">
        <f>D29/320*100</f>
        <v>65.78125</v>
      </c>
      <c r="G29" s="12">
        <f>1</f>
        <v>1</v>
      </c>
      <c r="H29" s="12"/>
      <c r="I29" s="12"/>
    </row>
    <row r="30" spans="1:9" x14ac:dyDescent="0.25">
      <c r="A30" s="1">
        <v>21</v>
      </c>
      <c r="B30" s="1" t="s">
        <v>25</v>
      </c>
      <c r="C30" s="1" t="s">
        <v>24</v>
      </c>
      <c r="D30" s="1">
        <v>210.5</v>
      </c>
      <c r="E30" s="8">
        <v>53</v>
      </c>
      <c r="F30" s="8">
        <f t="shared" ref="F30:F31" si="0">D30/320*100</f>
        <v>65.78125</v>
      </c>
      <c r="G30" s="12">
        <f>1</f>
        <v>1</v>
      </c>
      <c r="H30" s="12"/>
      <c r="I30" s="12"/>
    </row>
    <row r="31" spans="1:9" x14ac:dyDescent="0.25">
      <c r="A31" s="1">
        <v>23</v>
      </c>
      <c r="B31" s="1" t="s">
        <v>23</v>
      </c>
      <c r="C31" s="1" t="s">
        <v>22</v>
      </c>
      <c r="D31" s="1">
        <v>209.5</v>
      </c>
      <c r="E31" s="8">
        <v>52</v>
      </c>
      <c r="F31" s="8">
        <f t="shared" si="0"/>
        <v>65.46875</v>
      </c>
      <c r="G31" s="12">
        <v>3</v>
      </c>
      <c r="H31" s="12"/>
      <c r="I31" s="12"/>
    </row>
    <row r="32" spans="1:9" x14ac:dyDescent="0.25">
      <c r="A32" s="3"/>
      <c r="B32" s="3"/>
      <c r="C32" s="3"/>
      <c r="D32" s="3"/>
      <c r="E32" s="9"/>
      <c r="F32" s="9"/>
      <c r="G32" s="15"/>
      <c r="H32" s="15"/>
      <c r="I32" s="15"/>
    </row>
    <row r="33" spans="1:9" x14ac:dyDescent="0.25">
      <c r="A33" s="1"/>
      <c r="B33" s="2" t="s">
        <v>35</v>
      </c>
      <c r="C33" s="1"/>
      <c r="D33" s="1"/>
      <c r="E33" s="8"/>
      <c r="F33" s="8"/>
      <c r="G33" s="12"/>
      <c r="H33" s="12"/>
      <c r="I33" s="12"/>
    </row>
    <row r="34" spans="1:9" x14ac:dyDescent="0.25">
      <c r="A34" s="1">
        <v>22</v>
      </c>
      <c r="B34" s="1" t="s">
        <v>37</v>
      </c>
      <c r="C34" s="1" t="s">
        <v>36</v>
      </c>
      <c r="D34" s="1">
        <v>177.5</v>
      </c>
      <c r="E34" s="8">
        <v>50</v>
      </c>
      <c r="F34" s="8">
        <v>61.2</v>
      </c>
      <c r="G34" s="12">
        <v>1</v>
      </c>
      <c r="H34" s="12"/>
      <c r="I34" s="12"/>
    </row>
    <row r="35" spans="1:9" x14ac:dyDescent="0.25">
      <c r="A35" s="3"/>
      <c r="B35" s="3"/>
      <c r="C35" s="3"/>
      <c r="D35" s="3"/>
      <c r="E35" s="9"/>
      <c r="F35" s="9"/>
      <c r="G35" s="15"/>
      <c r="H35" s="15"/>
      <c r="I35" s="15"/>
    </row>
    <row r="36" spans="1:9" x14ac:dyDescent="0.25">
      <c r="A36" s="1"/>
      <c r="B36" s="2" t="s">
        <v>38</v>
      </c>
      <c r="C36" s="1"/>
      <c r="D36" s="1"/>
      <c r="E36" s="8"/>
      <c r="F36" s="8"/>
      <c r="G36" s="12"/>
      <c r="H36" s="12"/>
      <c r="I36" s="12"/>
    </row>
    <row r="37" spans="1:9" s="7" customFormat="1" x14ac:dyDescent="0.25">
      <c r="A37" s="4">
        <v>9</v>
      </c>
      <c r="B37" s="4" t="s">
        <v>72</v>
      </c>
      <c r="C37" s="4" t="s">
        <v>73</v>
      </c>
      <c r="D37" s="4">
        <v>136</v>
      </c>
      <c r="E37" s="10">
        <v>63</v>
      </c>
      <c r="F37" s="10">
        <v>59.13</v>
      </c>
      <c r="G37" s="14">
        <v>1</v>
      </c>
      <c r="H37" s="14"/>
      <c r="I37" s="14"/>
    </row>
    <row r="38" spans="1:9" x14ac:dyDescent="0.25">
      <c r="A38" s="1">
        <v>50</v>
      </c>
      <c r="B38" s="1" t="s">
        <v>39</v>
      </c>
      <c r="C38" s="1" t="s">
        <v>77</v>
      </c>
      <c r="D38" s="1">
        <v>149.5</v>
      </c>
      <c r="E38" s="8">
        <v>67</v>
      </c>
      <c r="F38" s="8">
        <v>65</v>
      </c>
      <c r="G38" s="12">
        <v>1</v>
      </c>
      <c r="H38" s="12"/>
      <c r="I38" s="12"/>
    </row>
    <row r="39" spans="1:9" x14ac:dyDescent="0.25">
      <c r="A39" s="3"/>
      <c r="B39" s="3"/>
      <c r="C39" s="3"/>
      <c r="D39" s="3"/>
      <c r="E39" s="9"/>
      <c r="F39" s="9"/>
      <c r="G39" s="15"/>
      <c r="H39" s="15"/>
      <c r="I39" s="15"/>
    </row>
    <row r="40" spans="1:9" x14ac:dyDescent="0.25">
      <c r="A40" s="1"/>
      <c r="B40" s="2" t="s">
        <v>40</v>
      </c>
      <c r="C40" s="1"/>
      <c r="D40" s="1"/>
      <c r="E40" s="8"/>
      <c r="F40" s="8"/>
      <c r="G40" s="12"/>
      <c r="H40" s="12"/>
      <c r="I40" s="12"/>
    </row>
    <row r="41" spans="1:9" x14ac:dyDescent="0.25">
      <c r="A41" s="1">
        <v>41</v>
      </c>
      <c r="B41" s="1" t="s">
        <v>41</v>
      </c>
      <c r="C41" s="1" t="s">
        <v>42</v>
      </c>
      <c r="D41" s="1">
        <v>176.5</v>
      </c>
      <c r="E41" s="8">
        <v>67</v>
      </c>
      <c r="F41" s="8">
        <v>67.88</v>
      </c>
      <c r="G41" s="12">
        <v>1</v>
      </c>
      <c r="H41" s="12"/>
      <c r="I41" s="12"/>
    </row>
    <row r="42" spans="1:9" x14ac:dyDescent="0.25">
      <c r="A42" s="1">
        <v>46</v>
      </c>
      <c r="B42" s="1" t="s">
        <v>43</v>
      </c>
      <c r="C42" s="1" t="s">
        <v>44</v>
      </c>
      <c r="D42" s="1">
        <v>171</v>
      </c>
      <c r="E42" s="8">
        <v>66</v>
      </c>
      <c r="F42" s="8">
        <v>65.760000000000005</v>
      </c>
      <c r="G42" s="12">
        <v>2</v>
      </c>
      <c r="H42" s="12"/>
      <c r="I42" s="12"/>
    </row>
    <row r="43" spans="1:9" x14ac:dyDescent="0.25">
      <c r="A43" s="3"/>
      <c r="B43" s="3"/>
      <c r="C43" s="3"/>
      <c r="D43" s="3"/>
      <c r="E43" s="9"/>
      <c r="F43" s="9"/>
      <c r="G43" s="15"/>
      <c r="H43" s="15"/>
      <c r="I43" s="15"/>
    </row>
    <row r="44" spans="1:9" x14ac:dyDescent="0.25">
      <c r="A44" s="1"/>
      <c r="B44" s="2" t="s">
        <v>45</v>
      </c>
      <c r="C44" s="1"/>
      <c r="D44" s="1"/>
      <c r="E44" s="8"/>
      <c r="F44" s="8"/>
      <c r="G44" s="12"/>
      <c r="H44" s="12"/>
      <c r="I44" s="12"/>
    </row>
    <row r="45" spans="1:9" x14ac:dyDescent="0.25">
      <c r="A45" s="1">
        <v>49</v>
      </c>
      <c r="B45" s="1" t="s">
        <v>46</v>
      </c>
      <c r="C45" s="1" t="s">
        <v>47</v>
      </c>
      <c r="D45" s="1">
        <v>169</v>
      </c>
      <c r="E45" s="8">
        <v>56</v>
      </c>
      <c r="F45" s="8">
        <v>70.41</v>
      </c>
      <c r="G45" s="12">
        <v>1</v>
      </c>
      <c r="H45" s="12"/>
      <c r="I45" s="12"/>
    </row>
    <row r="46" spans="1:9" x14ac:dyDescent="0.25">
      <c r="A46" s="3"/>
      <c r="B46" s="3"/>
      <c r="C46" s="3"/>
      <c r="D46" s="3"/>
      <c r="E46" s="9"/>
      <c r="F46" s="9"/>
      <c r="G46" s="15"/>
      <c r="H46" s="15"/>
      <c r="I46" s="15"/>
    </row>
    <row r="47" spans="1:9" x14ac:dyDescent="0.25">
      <c r="A47" s="1"/>
      <c r="B47" s="2" t="s">
        <v>48</v>
      </c>
      <c r="C47" s="1"/>
      <c r="D47" s="1"/>
      <c r="E47" s="8"/>
      <c r="F47" s="8"/>
      <c r="G47" s="12"/>
      <c r="H47" s="12"/>
      <c r="I47" s="12"/>
    </row>
    <row r="48" spans="1:9" x14ac:dyDescent="0.25">
      <c r="A48" s="1">
        <v>47</v>
      </c>
      <c r="B48" s="1" t="s">
        <v>49</v>
      </c>
      <c r="C48" s="1" t="s">
        <v>50</v>
      </c>
      <c r="D48" s="4" t="s">
        <v>70</v>
      </c>
      <c r="E48" s="8">
        <v>131</v>
      </c>
      <c r="F48" s="8">
        <v>64</v>
      </c>
      <c r="G48" s="12">
        <v>56.95</v>
      </c>
      <c r="H48" s="12" t="s">
        <v>80</v>
      </c>
      <c r="I48" s="12">
        <v>186.07</v>
      </c>
    </row>
    <row r="49" spans="1:9" x14ac:dyDescent="0.25">
      <c r="A49" s="1">
        <v>48</v>
      </c>
      <c r="B49" s="1" t="s">
        <v>51</v>
      </c>
      <c r="C49" s="1" t="s">
        <v>52</v>
      </c>
      <c r="D49" s="4" t="s">
        <v>70</v>
      </c>
      <c r="E49" s="8">
        <v>143.5</v>
      </c>
      <c r="F49" s="8">
        <v>63</v>
      </c>
      <c r="G49" s="12">
        <v>62.39</v>
      </c>
      <c r="H49" s="12"/>
      <c r="I49" s="12"/>
    </row>
    <row r="50" spans="1:9" x14ac:dyDescent="0.25">
      <c r="A50" s="1">
        <v>46</v>
      </c>
      <c r="B50" s="1" t="s">
        <v>43</v>
      </c>
      <c r="C50" s="1" t="s">
        <v>44</v>
      </c>
      <c r="D50" s="4" t="s">
        <v>70</v>
      </c>
      <c r="E50" s="8">
        <v>153.5</v>
      </c>
      <c r="F50" s="8">
        <v>68</v>
      </c>
      <c r="G50" s="12">
        <v>66.73</v>
      </c>
      <c r="H50" s="12"/>
      <c r="I50" s="12"/>
    </row>
    <row r="51" spans="1:9" x14ac:dyDescent="0.25">
      <c r="A51" s="3"/>
      <c r="B51" s="3"/>
      <c r="C51" s="3"/>
      <c r="D51" s="5"/>
      <c r="E51" s="9"/>
      <c r="F51" s="9"/>
      <c r="G51" s="15"/>
      <c r="H51" s="15"/>
      <c r="I51" s="15"/>
    </row>
    <row r="52" spans="1:9" x14ac:dyDescent="0.25">
      <c r="A52" s="1"/>
      <c r="B52" s="2" t="s">
        <v>53</v>
      </c>
      <c r="C52" s="1" t="s">
        <v>33</v>
      </c>
      <c r="D52" s="4"/>
      <c r="E52" s="8"/>
      <c r="F52" s="8"/>
      <c r="G52" s="12"/>
      <c r="H52" s="12"/>
      <c r="I52" s="12"/>
    </row>
    <row r="53" spans="1:9" x14ac:dyDescent="0.25">
      <c r="A53" s="1">
        <v>42</v>
      </c>
      <c r="B53" s="1" t="s">
        <v>54</v>
      </c>
      <c r="C53" s="1" t="s">
        <v>55</v>
      </c>
      <c r="D53" s="4" t="s">
        <v>71</v>
      </c>
      <c r="E53" s="8">
        <v>165</v>
      </c>
      <c r="F53" s="8">
        <v>75</v>
      </c>
      <c r="G53" s="12">
        <f>E53/220*100</f>
        <v>75</v>
      </c>
      <c r="H53" s="12" t="s">
        <v>78</v>
      </c>
      <c r="I53" s="12">
        <v>211.36</v>
      </c>
    </row>
    <row r="54" spans="1:9" x14ac:dyDescent="0.25">
      <c r="A54" s="1">
        <v>43</v>
      </c>
      <c r="B54" s="1" t="s">
        <v>56</v>
      </c>
      <c r="C54" s="1" t="s">
        <v>57</v>
      </c>
      <c r="D54" s="4" t="s">
        <v>71</v>
      </c>
      <c r="E54" s="8">
        <v>154</v>
      </c>
      <c r="F54" s="8">
        <v>70</v>
      </c>
      <c r="G54" s="12">
        <f t="shared" ref="G54:G60" si="1">E54/220*100</f>
        <v>70</v>
      </c>
      <c r="H54" s="12"/>
      <c r="I54" s="12"/>
    </row>
    <row r="55" spans="1:9" x14ac:dyDescent="0.25">
      <c r="A55" s="1">
        <v>44</v>
      </c>
      <c r="B55" s="1" t="s">
        <v>58</v>
      </c>
      <c r="C55" s="1" t="s">
        <v>59</v>
      </c>
      <c r="D55" s="4" t="s">
        <v>71</v>
      </c>
      <c r="E55" s="8">
        <v>146</v>
      </c>
      <c r="F55" s="8">
        <v>68</v>
      </c>
      <c r="G55" s="12">
        <f t="shared" si="1"/>
        <v>66.363636363636374</v>
      </c>
      <c r="H55" s="12"/>
      <c r="I55" s="12"/>
    </row>
    <row r="56" spans="1:9" x14ac:dyDescent="0.25">
      <c r="A56" s="1">
        <v>45</v>
      </c>
      <c r="B56" s="1" t="s">
        <v>74</v>
      </c>
      <c r="C56" s="1" t="s">
        <v>75</v>
      </c>
      <c r="D56" s="4" t="s">
        <v>71</v>
      </c>
      <c r="E56" s="8">
        <v>145.5</v>
      </c>
      <c r="F56" s="8">
        <v>66</v>
      </c>
      <c r="G56" s="12">
        <f t="shared" si="1"/>
        <v>66.13636363636364</v>
      </c>
      <c r="H56" s="12"/>
      <c r="I56" s="12"/>
    </row>
    <row r="57" spans="1:9" x14ac:dyDescent="0.25">
      <c r="A57" s="1"/>
      <c r="B57" s="1"/>
      <c r="C57" s="1"/>
      <c r="D57" s="4"/>
      <c r="E57" s="8"/>
      <c r="F57" s="8"/>
      <c r="G57" s="12">
        <f t="shared" si="1"/>
        <v>0</v>
      </c>
      <c r="H57" s="12"/>
      <c r="I57" s="12"/>
    </row>
    <row r="58" spans="1:9" x14ac:dyDescent="0.25">
      <c r="A58" s="1">
        <v>51</v>
      </c>
      <c r="B58" s="1" t="s">
        <v>60</v>
      </c>
      <c r="C58" s="1" t="s">
        <v>61</v>
      </c>
      <c r="D58" s="4" t="s">
        <v>62</v>
      </c>
      <c r="E58" s="8">
        <v>150</v>
      </c>
      <c r="F58" s="8">
        <v>67</v>
      </c>
      <c r="G58" s="12">
        <f t="shared" si="1"/>
        <v>68.181818181818173</v>
      </c>
      <c r="H58" s="12" t="s">
        <v>79</v>
      </c>
      <c r="I58" s="12">
        <v>202.52</v>
      </c>
    </row>
    <row r="59" spans="1:9" x14ac:dyDescent="0.25">
      <c r="A59" s="1">
        <v>52</v>
      </c>
      <c r="B59" s="1" t="s">
        <v>63</v>
      </c>
      <c r="C59" s="1" t="s">
        <v>64</v>
      </c>
      <c r="D59" s="4" t="s">
        <v>62</v>
      </c>
      <c r="E59" s="8">
        <v>148.5</v>
      </c>
      <c r="F59" s="8">
        <v>67</v>
      </c>
      <c r="G59" s="12">
        <f t="shared" si="1"/>
        <v>67.5</v>
      </c>
      <c r="H59" s="12"/>
      <c r="I59" s="12"/>
    </row>
    <row r="60" spans="1:9" x14ac:dyDescent="0.25">
      <c r="A60" s="1">
        <v>53</v>
      </c>
      <c r="B60" s="1" t="s">
        <v>65</v>
      </c>
      <c r="C60" s="1" t="s">
        <v>66</v>
      </c>
      <c r="D60" s="4" t="s">
        <v>62</v>
      </c>
      <c r="E60" s="8">
        <v>149</v>
      </c>
      <c r="F60" s="8">
        <v>67</v>
      </c>
      <c r="G60" s="12">
        <f t="shared" si="1"/>
        <v>67.72727272727272</v>
      </c>
      <c r="H60" s="12"/>
      <c r="I60" s="12"/>
    </row>
    <row r="61" spans="1:9" x14ac:dyDescent="0.25">
      <c r="A61" s="3"/>
      <c r="B61" s="3"/>
      <c r="C61" s="3"/>
      <c r="D61" s="5"/>
      <c r="E61" s="9"/>
      <c r="F61" s="9"/>
      <c r="G61" s="15"/>
      <c r="H61" s="15"/>
      <c r="I61" s="15"/>
    </row>
    <row r="62" spans="1:9" x14ac:dyDescent="0.25">
      <c r="A62" s="1"/>
      <c r="B62" s="2" t="s">
        <v>67</v>
      </c>
      <c r="C62" s="1"/>
      <c r="D62" s="4"/>
      <c r="E62" s="8"/>
      <c r="F62" s="8"/>
      <c r="G62" s="12"/>
      <c r="H62" s="12"/>
      <c r="I62" s="12"/>
    </row>
    <row r="63" spans="1:9" x14ac:dyDescent="0.25">
      <c r="A63" s="1">
        <v>54</v>
      </c>
      <c r="B63" s="1" t="s">
        <v>68</v>
      </c>
      <c r="C63" s="1" t="s">
        <v>69</v>
      </c>
      <c r="D63" s="4" t="s">
        <v>62</v>
      </c>
      <c r="E63" s="8">
        <v>175</v>
      </c>
      <c r="F63" s="8">
        <v>54</v>
      </c>
      <c r="G63" s="12">
        <v>67.3</v>
      </c>
      <c r="H63" s="12"/>
      <c r="I63" s="12"/>
    </row>
    <row r="64" spans="1:9" x14ac:dyDescent="0.25">
      <c r="A64" s="3"/>
      <c r="B64" s="3"/>
      <c r="C64" s="3"/>
      <c r="D64" s="3"/>
      <c r="E64" s="9"/>
      <c r="F64" s="9"/>
      <c r="G64" s="15"/>
      <c r="H64" s="15"/>
      <c r="I64" s="15"/>
    </row>
  </sheetData>
  <sortState ref="A17:F26">
    <sortCondition descending="1" ref="F17:F26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topLeftCell="AP1" workbookViewId="0">
      <selection activeCell="AT18" sqref="AT18"/>
    </sheetView>
  </sheetViews>
  <sheetFormatPr defaultRowHeight="15" x14ac:dyDescent="0.25"/>
  <sheetData>
    <row r="1" spans="1:51" x14ac:dyDescent="0.25">
      <c r="A1">
        <v>26</v>
      </c>
      <c r="B1">
        <v>29</v>
      </c>
      <c r="D1">
        <v>16</v>
      </c>
      <c r="E1">
        <v>25</v>
      </c>
      <c r="F1">
        <v>20</v>
      </c>
      <c r="G1">
        <v>17</v>
      </c>
      <c r="I1">
        <v>28</v>
      </c>
      <c r="J1">
        <v>17</v>
      </c>
      <c r="K1">
        <v>15</v>
      </c>
      <c r="O1">
        <v>23</v>
      </c>
      <c r="P1">
        <v>21</v>
      </c>
      <c r="Q1">
        <v>28</v>
      </c>
      <c r="R1">
        <v>14</v>
      </c>
      <c r="S1">
        <v>17</v>
      </c>
      <c r="T1">
        <v>18</v>
      </c>
      <c r="U1">
        <v>24</v>
      </c>
      <c r="V1">
        <v>30</v>
      </c>
      <c r="W1">
        <v>15</v>
      </c>
      <c r="X1">
        <v>27</v>
      </c>
      <c r="Z1">
        <v>24</v>
      </c>
      <c r="AA1">
        <v>21</v>
      </c>
      <c r="AB1">
        <v>23</v>
      </c>
      <c r="AC1">
        <v>22</v>
      </c>
      <c r="AG1">
        <v>40</v>
      </c>
      <c r="AH1">
        <v>41</v>
      </c>
      <c r="AI1">
        <v>49</v>
      </c>
      <c r="AJ1">
        <v>48</v>
      </c>
      <c r="AK1">
        <v>46</v>
      </c>
      <c r="AL1">
        <v>47</v>
      </c>
      <c r="AO1">
        <v>43</v>
      </c>
      <c r="AP1">
        <v>44</v>
      </c>
      <c r="AQ1">
        <v>42</v>
      </c>
      <c r="AR1">
        <v>52</v>
      </c>
      <c r="AS1">
        <v>53</v>
      </c>
      <c r="AT1">
        <v>51</v>
      </c>
      <c r="AU1">
        <v>45</v>
      </c>
      <c r="AY1">
        <v>54</v>
      </c>
    </row>
    <row r="2" spans="1:51" x14ac:dyDescent="0.25">
      <c r="A2">
        <v>6.5</v>
      </c>
      <c r="B2">
        <v>6</v>
      </c>
      <c r="D2">
        <v>7.5</v>
      </c>
      <c r="E2">
        <v>7</v>
      </c>
      <c r="F2">
        <v>7.5</v>
      </c>
      <c r="G2">
        <v>7</v>
      </c>
      <c r="H2">
        <v>7</v>
      </c>
      <c r="I2">
        <v>7.5</v>
      </c>
      <c r="J2">
        <v>8</v>
      </c>
      <c r="K2">
        <v>7.5</v>
      </c>
      <c r="O2">
        <v>7.5</v>
      </c>
      <c r="P2">
        <v>7</v>
      </c>
      <c r="Q2">
        <v>7.5</v>
      </c>
      <c r="R2">
        <v>7</v>
      </c>
      <c r="S2">
        <v>7</v>
      </c>
      <c r="T2">
        <v>7</v>
      </c>
      <c r="U2">
        <v>7</v>
      </c>
      <c r="V2">
        <v>7</v>
      </c>
      <c r="W2">
        <v>7</v>
      </c>
      <c r="X2">
        <v>7</v>
      </c>
      <c r="Z2">
        <v>6</v>
      </c>
      <c r="AA2">
        <v>7</v>
      </c>
      <c r="AB2">
        <v>6.5</v>
      </c>
      <c r="AC2">
        <v>7</v>
      </c>
      <c r="AG2">
        <v>7</v>
      </c>
      <c r="AH2">
        <v>7.5</v>
      </c>
      <c r="AI2">
        <v>7</v>
      </c>
      <c r="AJ2">
        <v>6.5</v>
      </c>
      <c r="AK2">
        <v>7</v>
      </c>
      <c r="AL2">
        <v>6.5</v>
      </c>
      <c r="AO2">
        <v>7</v>
      </c>
      <c r="AP2">
        <v>6</v>
      </c>
      <c r="AQ2">
        <v>7</v>
      </c>
      <c r="AR2">
        <v>6.5</v>
      </c>
      <c r="AS2">
        <v>6.5</v>
      </c>
      <c r="AT2">
        <v>6</v>
      </c>
      <c r="AU2">
        <v>7</v>
      </c>
      <c r="AY2">
        <v>7</v>
      </c>
    </row>
    <row r="3" spans="1:51" x14ac:dyDescent="0.25">
      <c r="A3">
        <v>6</v>
      </c>
      <c r="B3">
        <v>6.5</v>
      </c>
      <c r="D3">
        <v>7.5</v>
      </c>
      <c r="E3">
        <v>7</v>
      </c>
      <c r="F3">
        <v>7.5</v>
      </c>
      <c r="G3">
        <v>7.5</v>
      </c>
      <c r="H3">
        <v>7</v>
      </c>
      <c r="I3">
        <v>7.5</v>
      </c>
      <c r="J3">
        <v>8</v>
      </c>
      <c r="K3">
        <v>7.5</v>
      </c>
      <c r="O3">
        <v>7</v>
      </c>
      <c r="P3">
        <v>7</v>
      </c>
      <c r="Q3">
        <v>7</v>
      </c>
      <c r="R3">
        <v>7</v>
      </c>
      <c r="S3">
        <v>7.5</v>
      </c>
      <c r="T3">
        <v>7</v>
      </c>
      <c r="U3">
        <v>7</v>
      </c>
      <c r="V3">
        <v>7</v>
      </c>
      <c r="W3">
        <v>7</v>
      </c>
      <c r="X3">
        <v>8</v>
      </c>
      <c r="Z3">
        <v>6</v>
      </c>
      <c r="AA3">
        <v>6.5</v>
      </c>
      <c r="AB3">
        <v>6.5</v>
      </c>
      <c r="AC3">
        <v>6</v>
      </c>
      <c r="AG3">
        <v>7</v>
      </c>
      <c r="AH3">
        <v>7</v>
      </c>
      <c r="AI3">
        <v>7</v>
      </c>
      <c r="AJ3">
        <v>6</v>
      </c>
      <c r="AK3">
        <v>7</v>
      </c>
      <c r="AL3">
        <v>6.5</v>
      </c>
      <c r="AO3">
        <v>7.5</v>
      </c>
      <c r="AP3">
        <v>7</v>
      </c>
      <c r="AQ3">
        <v>7</v>
      </c>
      <c r="AR3">
        <v>7</v>
      </c>
      <c r="AS3">
        <v>7</v>
      </c>
      <c r="AT3">
        <v>7</v>
      </c>
      <c r="AU3">
        <v>7</v>
      </c>
      <c r="AY3">
        <v>7</v>
      </c>
    </row>
    <row r="4" spans="1:51" x14ac:dyDescent="0.25">
      <c r="A4">
        <v>6.5</v>
      </c>
      <c r="B4">
        <v>6.5</v>
      </c>
      <c r="D4">
        <v>8</v>
      </c>
      <c r="E4">
        <v>7.5</v>
      </c>
      <c r="F4">
        <v>7</v>
      </c>
      <c r="G4">
        <v>6.5</v>
      </c>
      <c r="H4">
        <v>7</v>
      </c>
      <c r="I4">
        <v>8</v>
      </c>
      <c r="J4">
        <v>7.5</v>
      </c>
      <c r="K4">
        <v>7.5</v>
      </c>
      <c r="O4">
        <v>7</v>
      </c>
      <c r="P4">
        <v>7.5</v>
      </c>
      <c r="Q4">
        <v>7</v>
      </c>
      <c r="R4">
        <v>6.5</v>
      </c>
      <c r="S4">
        <v>7.5</v>
      </c>
      <c r="T4">
        <v>7</v>
      </c>
      <c r="U4">
        <v>7</v>
      </c>
      <c r="V4">
        <v>7.5</v>
      </c>
      <c r="W4">
        <v>6.5</v>
      </c>
      <c r="X4">
        <v>7</v>
      </c>
      <c r="Z4">
        <v>6.5</v>
      </c>
      <c r="AA4">
        <v>6.5</v>
      </c>
      <c r="AB4">
        <v>6</v>
      </c>
      <c r="AC4">
        <v>7</v>
      </c>
      <c r="AG4">
        <v>6.5</v>
      </c>
      <c r="AH4">
        <v>6.5</v>
      </c>
      <c r="AI4">
        <v>7.5</v>
      </c>
      <c r="AJ4">
        <v>6</v>
      </c>
      <c r="AK4">
        <v>7</v>
      </c>
      <c r="AL4">
        <v>4</v>
      </c>
      <c r="AO4">
        <v>7.5</v>
      </c>
      <c r="AP4">
        <v>7</v>
      </c>
      <c r="AQ4">
        <v>7.5</v>
      </c>
      <c r="AR4">
        <v>7</v>
      </c>
      <c r="AS4">
        <v>7</v>
      </c>
      <c r="AT4">
        <v>7.5</v>
      </c>
      <c r="AU4">
        <v>7</v>
      </c>
      <c r="AY4">
        <v>7</v>
      </c>
    </row>
    <row r="5" spans="1:51" x14ac:dyDescent="0.25">
      <c r="A5">
        <v>7</v>
      </c>
      <c r="B5">
        <v>6</v>
      </c>
      <c r="D5">
        <v>7.5</v>
      </c>
      <c r="E5">
        <v>7.5</v>
      </c>
      <c r="F5">
        <v>7</v>
      </c>
      <c r="G5">
        <v>7</v>
      </c>
      <c r="H5">
        <v>7.5</v>
      </c>
      <c r="I5">
        <v>7.5</v>
      </c>
      <c r="J5">
        <v>8</v>
      </c>
      <c r="K5">
        <v>7</v>
      </c>
      <c r="O5">
        <v>7</v>
      </c>
      <c r="P5">
        <v>6.5</v>
      </c>
      <c r="Q5">
        <v>7.5</v>
      </c>
      <c r="R5">
        <v>6.5</v>
      </c>
      <c r="S5">
        <v>7.5</v>
      </c>
      <c r="T5">
        <v>5</v>
      </c>
      <c r="U5">
        <v>7</v>
      </c>
      <c r="V5">
        <v>6.5</v>
      </c>
      <c r="W5">
        <v>6.5</v>
      </c>
      <c r="X5">
        <v>5</v>
      </c>
      <c r="Z5">
        <v>6.5</v>
      </c>
      <c r="AA5">
        <v>7</v>
      </c>
      <c r="AB5">
        <v>6.5</v>
      </c>
      <c r="AC5">
        <v>6.5</v>
      </c>
      <c r="AG5">
        <v>6.5</v>
      </c>
      <c r="AH5">
        <v>7</v>
      </c>
      <c r="AI5">
        <v>7</v>
      </c>
      <c r="AJ5">
        <v>6</v>
      </c>
      <c r="AK5">
        <v>6.5</v>
      </c>
      <c r="AL5">
        <v>6</v>
      </c>
      <c r="AO5">
        <v>7.5</v>
      </c>
      <c r="AP5">
        <v>7.5</v>
      </c>
      <c r="AQ5">
        <v>7.5</v>
      </c>
      <c r="AR5">
        <v>7</v>
      </c>
      <c r="AS5">
        <v>7</v>
      </c>
      <c r="AT5">
        <v>7</v>
      </c>
      <c r="AU5">
        <v>7</v>
      </c>
      <c r="AY5">
        <v>6</v>
      </c>
    </row>
    <row r="6" spans="1:51" x14ac:dyDescent="0.25">
      <c r="A6">
        <v>12</v>
      </c>
      <c r="B6">
        <v>12</v>
      </c>
      <c r="D6">
        <v>7.5</v>
      </c>
      <c r="E6">
        <v>7</v>
      </c>
      <c r="F6">
        <v>7.5</v>
      </c>
      <c r="G6">
        <v>6.5</v>
      </c>
      <c r="H6">
        <v>7.5</v>
      </c>
      <c r="I6">
        <v>7.5</v>
      </c>
      <c r="J6">
        <v>7.5</v>
      </c>
      <c r="K6">
        <v>7.5</v>
      </c>
      <c r="O6">
        <v>7.5</v>
      </c>
      <c r="P6">
        <v>6.5</v>
      </c>
      <c r="Q6">
        <v>7.5</v>
      </c>
      <c r="R6">
        <v>6.5</v>
      </c>
      <c r="S6">
        <v>7.5</v>
      </c>
      <c r="T6">
        <v>7</v>
      </c>
      <c r="U6">
        <v>7.5</v>
      </c>
      <c r="V6">
        <v>6.5</v>
      </c>
      <c r="W6">
        <v>6.5</v>
      </c>
      <c r="X6">
        <v>6.5</v>
      </c>
      <c r="Z6">
        <v>6.5</v>
      </c>
      <c r="AA6">
        <v>6.5</v>
      </c>
      <c r="AB6">
        <v>7</v>
      </c>
      <c r="AC6">
        <v>6.5</v>
      </c>
      <c r="AG6">
        <v>6</v>
      </c>
      <c r="AH6">
        <v>6.5</v>
      </c>
      <c r="AI6">
        <v>7.5</v>
      </c>
      <c r="AJ6">
        <v>6.5</v>
      </c>
      <c r="AK6">
        <v>6</v>
      </c>
      <c r="AL6">
        <v>4</v>
      </c>
      <c r="AO6">
        <v>7.5</v>
      </c>
      <c r="AP6">
        <v>7</v>
      </c>
      <c r="AQ6">
        <v>7</v>
      </c>
      <c r="AR6">
        <v>6.5</v>
      </c>
      <c r="AS6">
        <v>6.5</v>
      </c>
      <c r="AT6">
        <v>6.5</v>
      </c>
      <c r="AU6">
        <v>6.5</v>
      </c>
      <c r="AY6">
        <v>6.5</v>
      </c>
    </row>
    <row r="7" spans="1:51" x14ac:dyDescent="0.25">
      <c r="A7">
        <v>6</v>
      </c>
      <c r="B7">
        <v>6.5</v>
      </c>
      <c r="D7">
        <v>7.5</v>
      </c>
      <c r="E7">
        <v>7</v>
      </c>
      <c r="F7">
        <v>6.5</v>
      </c>
      <c r="G7">
        <v>5</v>
      </c>
      <c r="H7">
        <v>7</v>
      </c>
      <c r="I7">
        <v>8</v>
      </c>
      <c r="J7">
        <v>7</v>
      </c>
      <c r="K7">
        <v>7.5</v>
      </c>
      <c r="O7">
        <v>4</v>
      </c>
      <c r="P7">
        <v>6.5</v>
      </c>
      <c r="Q7">
        <v>6.5</v>
      </c>
      <c r="R7">
        <v>5.5</v>
      </c>
      <c r="S7">
        <v>4</v>
      </c>
      <c r="T7">
        <v>6.5</v>
      </c>
      <c r="U7">
        <v>6.5</v>
      </c>
      <c r="V7">
        <v>6</v>
      </c>
      <c r="W7">
        <v>5</v>
      </c>
      <c r="X7">
        <v>6.5</v>
      </c>
      <c r="Z7">
        <v>7</v>
      </c>
      <c r="AA7">
        <v>7</v>
      </c>
      <c r="AB7">
        <v>6.5</v>
      </c>
      <c r="AC7">
        <v>7</v>
      </c>
      <c r="AG7">
        <v>6.5</v>
      </c>
      <c r="AH7">
        <v>7</v>
      </c>
      <c r="AI7">
        <v>7</v>
      </c>
      <c r="AJ7">
        <v>4</v>
      </c>
      <c r="AK7">
        <v>7</v>
      </c>
      <c r="AL7">
        <v>6.5</v>
      </c>
      <c r="AO7">
        <v>7</v>
      </c>
      <c r="AP7">
        <v>4</v>
      </c>
      <c r="AQ7">
        <v>7.5</v>
      </c>
      <c r="AR7">
        <v>7</v>
      </c>
      <c r="AS7">
        <v>7</v>
      </c>
      <c r="AT7">
        <v>7</v>
      </c>
      <c r="AU7">
        <v>7</v>
      </c>
      <c r="AY7">
        <v>6.5</v>
      </c>
    </row>
    <row r="8" spans="1:51" x14ac:dyDescent="0.25">
      <c r="A8">
        <v>6.5</v>
      </c>
      <c r="B8">
        <v>6</v>
      </c>
      <c r="D8">
        <v>7.5</v>
      </c>
      <c r="E8">
        <v>6.5</v>
      </c>
      <c r="F8">
        <v>7.5</v>
      </c>
      <c r="G8">
        <v>7</v>
      </c>
      <c r="H8">
        <v>7</v>
      </c>
      <c r="I8">
        <v>7</v>
      </c>
      <c r="J8">
        <v>8</v>
      </c>
      <c r="K8">
        <v>7.5</v>
      </c>
      <c r="O8">
        <v>6.5</v>
      </c>
      <c r="P8">
        <v>7</v>
      </c>
      <c r="Q8">
        <v>7</v>
      </c>
      <c r="R8">
        <v>6.5</v>
      </c>
      <c r="S8">
        <v>6.5</v>
      </c>
      <c r="T8">
        <v>7</v>
      </c>
      <c r="U8">
        <v>7</v>
      </c>
      <c r="V8">
        <v>7</v>
      </c>
      <c r="W8">
        <v>6</v>
      </c>
      <c r="X8">
        <v>7</v>
      </c>
      <c r="Z8">
        <v>6</v>
      </c>
      <c r="AA8">
        <v>6</v>
      </c>
      <c r="AB8">
        <v>6.5</v>
      </c>
      <c r="AC8">
        <v>6.5</v>
      </c>
      <c r="AG8">
        <v>6</v>
      </c>
      <c r="AH8">
        <v>5</v>
      </c>
      <c r="AI8">
        <v>6.5</v>
      </c>
      <c r="AJ8">
        <v>6.5</v>
      </c>
      <c r="AK8">
        <v>6</v>
      </c>
      <c r="AL8">
        <v>6.5</v>
      </c>
      <c r="AO8">
        <v>7</v>
      </c>
      <c r="AP8">
        <v>6.5</v>
      </c>
      <c r="AQ8">
        <v>7.5</v>
      </c>
      <c r="AR8">
        <v>6.5</v>
      </c>
      <c r="AS8">
        <v>7</v>
      </c>
      <c r="AT8">
        <v>6.5</v>
      </c>
      <c r="AU8">
        <v>6.5</v>
      </c>
      <c r="AY8">
        <v>8</v>
      </c>
    </row>
    <row r="9" spans="1:51" x14ac:dyDescent="0.25">
      <c r="A9">
        <v>6</v>
      </c>
      <c r="B9">
        <v>6</v>
      </c>
      <c r="D9">
        <v>8</v>
      </c>
      <c r="E9">
        <v>7</v>
      </c>
      <c r="F9">
        <v>7</v>
      </c>
      <c r="G9">
        <v>7</v>
      </c>
      <c r="H9">
        <v>7</v>
      </c>
      <c r="I9">
        <v>6.5</v>
      </c>
      <c r="J9">
        <v>8</v>
      </c>
      <c r="K9">
        <v>6</v>
      </c>
      <c r="O9">
        <v>7.5</v>
      </c>
      <c r="P9">
        <v>7.5</v>
      </c>
      <c r="Q9">
        <v>7.5</v>
      </c>
      <c r="R9">
        <v>5</v>
      </c>
      <c r="S9">
        <v>7.5</v>
      </c>
      <c r="T9">
        <v>7</v>
      </c>
      <c r="U9">
        <v>7.5</v>
      </c>
      <c r="V9">
        <v>7.5</v>
      </c>
      <c r="W9">
        <v>7</v>
      </c>
      <c r="X9">
        <v>7</v>
      </c>
      <c r="Z9">
        <v>7</v>
      </c>
      <c r="AA9">
        <v>6.5</v>
      </c>
      <c r="AB9">
        <v>6.5</v>
      </c>
      <c r="AC9">
        <v>6</v>
      </c>
      <c r="AG9">
        <v>6.5</v>
      </c>
      <c r="AH9">
        <v>7</v>
      </c>
      <c r="AI9">
        <v>7</v>
      </c>
      <c r="AJ9">
        <v>12</v>
      </c>
      <c r="AK9">
        <v>13</v>
      </c>
      <c r="AL9">
        <v>12</v>
      </c>
      <c r="AO9">
        <v>6.5</v>
      </c>
      <c r="AP9">
        <v>7</v>
      </c>
      <c r="AQ9">
        <v>7.5</v>
      </c>
      <c r="AR9">
        <v>7</v>
      </c>
      <c r="AS9">
        <v>6.5</v>
      </c>
      <c r="AT9">
        <v>7</v>
      </c>
      <c r="AU9">
        <v>6.5</v>
      </c>
      <c r="AY9">
        <v>13</v>
      </c>
    </row>
    <row r="10" spans="1:51" x14ac:dyDescent="0.25">
      <c r="A10">
        <v>6.5</v>
      </c>
      <c r="B10">
        <v>6.5</v>
      </c>
      <c r="D10">
        <v>7.5</v>
      </c>
      <c r="E10">
        <v>7</v>
      </c>
      <c r="F10">
        <v>7</v>
      </c>
      <c r="G10">
        <v>6.5</v>
      </c>
      <c r="H10">
        <v>7</v>
      </c>
      <c r="I10">
        <v>7</v>
      </c>
      <c r="J10">
        <v>7.5</v>
      </c>
      <c r="K10">
        <v>6.5</v>
      </c>
      <c r="O10">
        <v>6.5</v>
      </c>
      <c r="P10">
        <v>6.5</v>
      </c>
      <c r="Q10">
        <v>7.5</v>
      </c>
      <c r="R10">
        <v>5</v>
      </c>
      <c r="S10">
        <v>6.5</v>
      </c>
      <c r="T10">
        <v>6.5</v>
      </c>
      <c r="U10">
        <v>6.5</v>
      </c>
      <c r="V10">
        <v>6.5</v>
      </c>
      <c r="W10">
        <v>6.5</v>
      </c>
      <c r="X10">
        <v>7</v>
      </c>
      <c r="Z10">
        <v>6.5</v>
      </c>
      <c r="AA10">
        <v>6.5</v>
      </c>
      <c r="AB10">
        <v>7</v>
      </c>
      <c r="AC10">
        <v>6</v>
      </c>
      <c r="AG10">
        <v>14</v>
      </c>
      <c r="AH10">
        <v>14</v>
      </c>
      <c r="AI10">
        <v>7.5</v>
      </c>
      <c r="AJ10">
        <v>7</v>
      </c>
      <c r="AK10">
        <v>7</v>
      </c>
      <c r="AL10">
        <v>6</v>
      </c>
      <c r="AO10">
        <v>7</v>
      </c>
      <c r="AP10">
        <v>7</v>
      </c>
      <c r="AQ10">
        <v>8</v>
      </c>
      <c r="AR10">
        <v>7</v>
      </c>
      <c r="AS10">
        <v>7</v>
      </c>
      <c r="AT10">
        <v>7</v>
      </c>
      <c r="AU10">
        <v>6.5</v>
      </c>
      <c r="AY10">
        <v>7</v>
      </c>
    </row>
    <row r="11" spans="1:51" x14ac:dyDescent="0.25">
      <c r="A11">
        <v>6.5</v>
      </c>
      <c r="B11">
        <v>6</v>
      </c>
      <c r="D11">
        <v>13</v>
      </c>
      <c r="E11">
        <v>13</v>
      </c>
      <c r="F11">
        <v>14</v>
      </c>
      <c r="G11">
        <v>12</v>
      </c>
      <c r="H11">
        <v>13</v>
      </c>
      <c r="I11">
        <v>14</v>
      </c>
      <c r="J11">
        <v>15</v>
      </c>
      <c r="K11">
        <v>14</v>
      </c>
      <c r="O11">
        <v>7</v>
      </c>
      <c r="P11">
        <v>7</v>
      </c>
      <c r="Q11">
        <v>7</v>
      </c>
      <c r="R11">
        <v>6.5</v>
      </c>
      <c r="S11">
        <v>7</v>
      </c>
      <c r="T11">
        <v>4</v>
      </c>
      <c r="U11">
        <v>6.5</v>
      </c>
      <c r="V11">
        <v>6.5</v>
      </c>
      <c r="W11">
        <v>7</v>
      </c>
      <c r="X11">
        <v>6.5</v>
      </c>
      <c r="Z11">
        <v>7</v>
      </c>
      <c r="AA11">
        <v>7</v>
      </c>
      <c r="AB11">
        <v>7</v>
      </c>
      <c r="AC11">
        <v>7</v>
      </c>
      <c r="AG11">
        <v>6.5</v>
      </c>
      <c r="AH11">
        <v>7</v>
      </c>
      <c r="AI11">
        <v>7.5</v>
      </c>
      <c r="AJ11">
        <v>6.5</v>
      </c>
      <c r="AK11">
        <v>6.5</v>
      </c>
      <c r="AL11">
        <v>7</v>
      </c>
      <c r="AO11">
        <v>13</v>
      </c>
      <c r="AP11">
        <v>13</v>
      </c>
      <c r="AQ11">
        <v>16</v>
      </c>
      <c r="AR11">
        <v>13</v>
      </c>
      <c r="AS11">
        <v>14</v>
      </c>
      <c r="AT11">
        <v>14</v>
      </c>
      <c r="AU11">
        <v>12</v>
      </c>
      <c r="AY11">
        <v>7</v>
      </c>
    </row>
    <row r="12" spans="1:51" x14ac:dyDescent="0.25">
      <c r="A12">
        <v>6.5</v>
      </c>
      <c r="B12">
        <v>6</v>
      </c>
      <c r="D12">
        <v>7.5</v>
      </c>
      <c r="E12">
        <v>7</v>
      </c>
      <c r="F12">
        <v>7</v>
      </c>
      <c r="G12">
        <v>6.5</v>
      </c>
      <c r="H12">
        <v>7.5</v>
      </c>
      <c r="I12">
        <v>7.5</v>
      </c>
      <c r="J12">
        <v>7.5</v>
      </c>
      <c r="K12">
        <v>7</v>
      </c>
      <c r="O12">
        <v>6</v>
      </c>
      <c r="P12">
        <v>6.5</v>
      </c>
      <c r="Q12">
        <v>7</v>
      </c>
      <c r="R12">
        <v>5.5</v>
      </c>
      <c r="S12">
        <v>6</v>
      </c>
      <c r="T12">
        <v>7</v>
      </c>
      <c r="U12">
        <v>7</v>
      </c>
      <c r="V12">
        <v>6.5</v>
      </c>
      <c r="W12">
        <v>6</v>
      </c>
      <c r="X12">
        <v>6.5</v>
      </c>
      <c r="Z12">
        <v>6.5</v>
      </c>
      <c r="AA12">
        <v>6.5</v>
      </c>
      <c r="AB12">
        <v>6</v>
      </c>
      <c r="AC12">
        <v>12</v>
      </c>
      <c r="AD12">
        <v>50</v>
      </c>
      <c r="AE12">
        <v>9</v>
      </c>
      <c r="AG12">
        <v>6</v>
      </c>
      <c r="AH12">
        <v>7</v>
      </c>
      <c r="AI12">
        <v>7</v>
      </c>
      <c r="AJ12">
        <v>6.5</v>
      </c>
      <c r="AK12">
        <v>6.5</v>
      </c>
      <c r="AL12">
        <v>7</v>
      </c>
      <c r="AO12">
        <v>6.5</v>
      </c>
      <c r="AP12">
        <v>6</v>
      </c>
      <c r="AQ12">
        <v>7.5</v>
      </c>
      <c r="AR12">
        <v>7</v>
      </c>
      <c r="AS12">
        <v>6.5</v>
      </c>
      <c r="AT12">
        <v>6.5</v>
      </c>
      <c r="AU12">
        <v>6.5</v>
      </c>
      <c r="AY12">
        <v>6.5</v>
      </c>
    </row>
    <row r="13" spans="1:51" x14ac:dyDescent="0.25">
      <c r="A13">
        <v>6.5</v>
      </c>
      <c r="B13">
        <v>5</v>
      </c>
      <c r="D13">
        <v>7.5</v>
      </c>
      <c r="E13">
        <v>7</v>
      </c>
      <c r="F13">
        <v>7.5</v>
      </c>
      <c r="G13">
        <v>5</v>
      </c>
      <c r="H13">
        <v>7</v>
      </c>
      <c r="I13">
        <v>7.5</v>
      </c>
      <c r="J13">
        <v>8</v>
      </c>
      <c r="K13">
        <v>7.5</v>
      </c>
      <c r="O13">
        <v>7</v>
      </c>
      <c r="P13">
        <v>7</v>
      </c>
      <c r="Q13">
        <v>7</v>
      </c>
      <c r="R13">
        <v>6.5</v>
      </c>
      <c r="S13">
        <v>6.5</v>
      </c>
      <c r="T13">
        <v>7</v>
      </c>
      <c r="U13">
        <v>7</v>
      </c>
      <c r="V13">
        <v>7</v>
      </c>
      <c r="W13">
        <v>6.5</v>
      </c>
      <c r="X13">
        <v>6.5</v>
      </c>
      <c r="Z13">
        <v>7</v>
      </c>
      <c r="AA13">
        <v>7</v>
      </c>
      <c r="AB13">
        <v>6.5</v>
      </c>
      <c r="AC13">
        <v>7</v>
      </c>
      <c r="AD13">
        <v>6.5</v>
      </c>
      <c r="AE13">
        <v>6</v>
      </c>
      <c r="AG13">
        <v>6.5</v>
      </c>
      <c r="AH13">
        <v>7.5</v>
      </c>
      <c r="AI13">
        <v>6.5</v>
      </c>
      <c r="AJ13">
        <v>7</v>
      </c>
      <c r="AK13">
        <v>6</v>
      </c>
      <c r="AL13">
        <v>7</v>
      </c>
      <c r="AO13">
        <v>14</v>
      </c>
      <c r="AP13">
        <v>14</v>
      </c>
      <c r="AQ13">
        <v>15</v>
      </c>
      <c r="AR13">
        <v>14</v>
      </c>
      <c r="AS13">
        <v>14</v>
      </c>
      <c r="AT13">
        <v>14</v>
      </c>
      <c r="AU13">
        <v>13</v>
      </c>
      <c r="AY13">
        <v>6.5</v>
      </c>
    </row>
    <row r="14" spans="1:51" x14ac:dyDescent="0.25">
      <c r="A14">
        <v>13</v>
      </c>
      <c r="B14">
        <v>13</v>
      </c>
      <c r="D14">
        <v>7.5</v>
      </c>
      <c r="E14">
        <v>7</v>
      </c>
      <c r="F14">
        <v>7</v>
      </c>
      <c r="G14">
        <v>6.5</v>
      </c>
      <c r="H14">
        <v>7</v>
      </c>
      <c r="I14">
        <v>8</v>
      </c>
      <c r="J14">
        <v>8</v>
      </c>
      <c r="K14">
        <v>7.5</v>
      </c>
      <c r="O14">
        <v>6.5</v>
      </c>
      <c r="P14">
        <v>6</v>
      </c>
      <c r="Q14">
        <v>5</v>
      </c>
      <c r="R14">
        <v>5.5</v>
      </c>
      <c r="S14">
        <v>6.5</v>
      </c>
      <c r="T14">
        <v>6</v>
      </c>
      <c r="U14">
        <v>6.5</v>
      </c>
      <c r="V14">
        <v>7</v>
      </c>
      <c r="W14">
        <v>6</v>
      </c>
      <c r="X14">
        <v>6.5</v>
      </c>
      <c r="Z14">
        <v>6.5</v>
      </c>
      <c r="AA14">
        <v>7</v>
      </c>
      <c r="AB14">
        <v>6.5</v>
      </c>
      <c r="AC14">
        <v>5</v>
      </c>
      <c r="AD14">
        <v>6.5</v>
      </c>
      <c r="AE14">
        <v>6</v>
      </c>
      <c r="AG14">
        <v>6.5</v>
      </c>
      <c r="AH14">
        <v>7</v>
      </c>
      <c r="AI14">
        <v>6.5</v>
      </c>
      <c r="AJ14">
        <v>13</v>
      </c>
      <c r="AK14">
        <v>14</v>
      </c>
      <c r="AL14">
        <v>13</v>
      </c>
      <c r="AO14">
        <v>13</v>
      </c>
      <c r="AP14">
        <v>13</v>
      </c>
      <c r="AQ14">
        <v>14</v>
      </c>
      <c r="AR14">
        <v>13</v>
      </c>
      <c r="AS14">
        <v>13</v>
      </c>
      <c r="AT14">
        <v>13</v>
      </c>
      <c r="AU14">
        <v>13</v>
      </c>
      <c r="AY14">
        <v>7</v>
      </c>
    </row>
    <row r="15" spans="1:51" x14ac:dyDescent="0.25">
      <c r="A15">
        <v>12</v>
      </c>
      <c r="B15">
        <v>12</v>
      </c>
      <c r="D15">
        <v>8</v>
      </c>
      <c r="E15">
        <v>7.5</v>
      </c>
      <c r="F15">
        <v>7.5</v>
      </c>
      <c r="G15">
        <v>6.5</v>
      </c>
      <c r="H15">
        <v>7</v>
      </c>
      <c r="I15">
        <v>7.6</v>
      </c>
      <c r="J15">
        <v>8</v>
      </c>
      <c r="K15">
        <v>7</v>
      </c>
      <c r="O15">
        <v>7.5</v>
      </c>
      <c r="P15">
        <v>7.6</v>
      </c>
      <c r="Q15">
        <v>7</v>
      </c>
      <c r="R15">
        <v>6.5</v>
      </c>
      <c r="S15">
        <v>7</v>
      </c>
      <c r="T15">
        <v>7</v>
      </c>
      <c r="U15">
        <v>7</v>
      </c>
      <c r="V15">
        <v>7</v>
      </c>
      <c r="W15">
        <v>6.5</v>
      </c>
      <c r="X15">
        <v>7</v>
      </c>
      <c r="Z15">
        <v>7</v>
      </c>
      <c r="AA15">
        <v>6</v>
      </c>
      <c r="AB15">
        <v>6</v>
      </c>
      <c r="AC15">
        <v>6.5</v>
      </c>
      <c r="AD15">
        <v>7</v>
      </c>
      <c r="AE15">
        <v>6.5</v>
      </c>
      <c r="AG15">
        <v>7</v>
      </c>
      <c r="AH15">
        <v>7</v>
      </c>
      <c r="AI15">
        <v>7</v>
      </c>
      <c r="AJ15">
        <v>13</v>
      </c>
      <c r="AK15">
        <v>13</v>
      </c>
      <c r="AL15">
        <v>13</v>
      </c>
      <c r="AO15">
        <v>14</v>
      </c>
      <c r="AP15">
        <v>14</v>
      </c>
      <c r="AQ15">
        <v>15</v>
      </c>
      <c r="AR15">
        <v>14</v>
      </c>
      <c r="AS15">
        <v>14</v>
      </c>
      <c r="AT15">
        <v>14</v>
      </c>
      <c r="AU15">
        <v>13</v>
      </c>
      <c r="AY15">
        <v>6.5</v>
      </c>
    </row>
    <row r="16" spans="1:51" x14ac:dyDescent="0.25">
      <c r="A16">
        <v>12</v>
      </c>
      <c r="B16">
        <v>12</v>
      </c>
      <c r="D16">
        <v>7</v>
      </c>
      <c r="E16">
        <v>7</v>
      </c>
      <c r="F16">
        <v>7</v>
      </c>
      <c r="G16">
        <v>6</v>
      </c>
      <c r="H16">
        <v>7</v>
      </c>
      <c r="I16">
        <v>8</v>
      </c>
      <c r="J16">
        <v>7</v>
      </c>
      <c r="K16">
        <v>7</v>
      </c>
      <c r="O16">
        <v>6.5</v>
      </c>
      <c r="P16">
        <v>6.5</v>
      </c>
      <c r="Q16">
        <v>7</v>
      </c>
      <c r="R16">
        <v>6.5</v>
      </c>
      <c r="S16">
        <v>7</v>
      </c>
      <c r="T16">
        <v>6.5</v>
      </c>
      <c r="U16">
        <v>6.5</v>
      </c>
      <c r="V16">
        <v>6</v>
      </c>
      <c r="W16">
        <v>6</v>
      </c>
      <c r="X16">
        <v>7</v>
      </c>
      <c r="Z16">
        <v>6.5</v>
      </c>
      <c r="AA16">
        <v>6.5</v>
      </c>
      <c r="AB16">
        <v>6.5</v>
      </c>
      <c r="AC16">
        <v>6</v>
      </c>
      <c r="AD16">
        <v>7</v>
      </c>
      <c r="AE16">
        <v>6.5</v>
      </c>
      <c r="AG16">
        <v>6.5</v>
      </c>
      <c r="AH16">
        <v>6.5</v>
      </c>
      <c r="AI16">
        <v>7</v>
      </c>
      <c r="AJ16">
        <v>12</v>
      </c>
      <c r="AK16">
        <v>14</v>
      </c>
      <c r="AL16">
        <v>13</v>
      </c>
      <c r="AO16">
        <v>15</v>
      </c>
      <c r="AP16">
        <v>14</v>
      </c>
      <c r="AQ16">
        <v>16</v>
      </c>
      <c r="AR16">
        <v>13</v>
      </c>
      <c r="AS16">
        <v>13</v>
      </c>
      <c r="AT16">
        <v>14</v>
      </c>
      <c r="AU16">
        <v>14</v>
      </c>
      <c r="AY16">
        <v>6.5</v>
      </c>
    </row>
    <row r="17" spans="1:51" x14ac:dyDescent="0.25">
      <c r="A17">
        <v>13</v>
      </c>
      <c r="B17">
        <v>13</v>
      </c>
      <c r="D17">
        <v>16</v>
      </c>
      <c r="E17">
        <v>15</v>
      </c>
      <c r="F17">
        <v>15</v>
      </c>
      <c r="G17">
        <v>14</v>
      </c>
      <c r="H17">
        <v>15</v>
      </c>
      <c r="I17">
        <v>16</v>
      </c>
      <c r="J17">
        <v>16</v>
      </c>
      <c r="K17">
        <v>15</v>
      </c>
      <c r="O17">
        <v>7.5</v>
      </c>
      <c r="P17">
        <v>6.5</v>
      </c>
      <c r="Q17">
        <v>6.5</v>
      </c>
      <c r="R17">
        <v>7</v>
      </c>
      <c r="S17">
        <v>6.5</v>
      </c>
      <c r="T17">
        <v>7</v>
      </c>
      <c r="U17">
        <v>7</v>
      </c>
      <c r="V17">
        <v>7</v>
      </c>
      <c r="W17">
        <v>7</v>
      </c>
      <c r="X17">
        <v>7.5</v>
      </c>
      <c r="Z17">
        <v>7</v>
      </c>
      <c r="AA17">
        <v>7</v>
      </c>
      <c r="AB17">
        <v>7</v>
      </c>
      <c r="AC17">
        <v>6</v>
      </c>
      <c r="AD17">
        <v>13</v>
      </c>
      <c r="AE17">
        <v>13</v>
      </c>
      <c r="AG17">
        <v>14</v>
      </c>
      <c r="AH17">
        <v>14</v>
      </c>
      <c r="AI17">
        <v>7.5</v>
      </c>
      <c r="AJ17">
        <v>13</v>
      </c>
      <c r="AK17">
        <v>14</v>
      </c>
      <c r="AL17">
        <v>13</v>
      </c>
      <c r="AO17">
        <v>14</v>
      </c>
      <c r="AP17">
        <v>13</v>
      </c>
      <c r="AQ17">
        <v>15</v>
      </c>
      <c r="AR17">
        <v>13</v>
      </c>
      <c r="AS17">
        <v>13</v>
      </c>
      <c r="AT17">
        <v>13</v>
      </c>
      <c r="AU17">
        <v>13</v>
      </c>
      <c r="AY17">
        <v>6</v>
      </c>
    </row>
    <row r="18" spans="1:51" x14ac:dyDescent="0.25">
      <c r="AO18">
        <f>SUM(AO13:AO17)</f>
        <v>70</v>
      </c>
      <c r="AP18">
        <f t="shared" ref="AP18:AQ18" si="0">SUM(AP13:AP17)</f>
        <v>68</v>
      </c>
      <c r="AQ18">
        <f t="shared" si="0"/>
        <v>75</v>
      </c>
      <c r="AR18">
        <f t="shared" ref="AR18" si="1">SUM(AR13:AR17)</f>
        <v>67</v>
      </c>
      <c r="AS18">
        <f t="shared" ref="AS18" si="2">SUM(AS13:AS17)</f>
        <v>67</v>
      </c>
      <c r="AT18">
        <f t="shared" ref="AT18" si="3">SUM(AT13:AT17)</f>
        <v>68</v>
      </c>
      <c r="AU18">
        <f t="shared" ref="AU18" si="4">SUM(AU13:AU17)</f>
        <v>66</v>
      </c>
      <c r="AV18">
        <f t="shared" ref="AV18" si="5">SUM(AV13:AV17)</f>
        <v>0</v>
      </c>
      <c r="AW18">
        <f t="shared" ref="AW18" si="6">SUM(AW13:AW17)</f>
        <v>0</v>
      </c>
      <c r="AX18">
        <f t="shared" ref="AX18" si="7">SUM(AX13:AX17)</f>
        <v>0</v>
      </c>
      <c r="AY18">
        <v>7</v>
      </c>
    </row>
    <row r="19" spans="1:51" x14ac:dyDescent="0.25">
      <c r="A19">
        <v>13</v>
      </c>
      <c r="B19">
        <v>13</v>
      </c>
      <c r="D19">
        <v>15</v>
      </c>
      <c r="E19">
        <v>14</v>
      </c>
      <c r="F19">
        <v>14</v>
      </c>
      <c r="G19">
        <v>13</v>
      </c>
      <c r="H19">
        <v>14</v>
      </c>
      <c r="I19">
        <v>15</v>
      </c>
      <c r="J19">
        <v>15</v>
      </c>
      <c r="K19">
        <v>14</v>
      </c>
      <c r="O19">
        <v>15</v>
      </c>
      <c r="P19">
        <v>14</v>
      </c>
      <c r="Q19">
        <v>14</v>
      </c>
      <c r="R19">
        <v>13</v>
      </c>
      <c r="S19">
        <v>14</v>
      </c>
      <c r="T19">
        <v>14</v>
      </c>
      <c r="U19">
        <v>14</v>
      </c>
      <c r="V19">
        <v>14</v>
      </c>
      <c r="W19">
        <v>14</v>
      </c>
      <c r="X19">
        <v>14</v>
      </c>
      <c r="Z19">
        <v>7</v>
      </c>
      <c r="AA19">
        <v>6</v>
      </c>
      <c r="AB19">
        <v>6</v>
      </c>
      <c r="AC19">
        <v>6</v>
      </c>
      <c r="AD19">
        <v>6</v>
      </c>
      <c r="AE19">
        <v>5</v>
      </c>
      <c r="AG19">
        <v>13</v>
      </c>
      <c r="AH19">
        <v>13</v>
      </c>
      <c r="AI19">
        <v>15</v>
      </c>
      <c r="AJ19">
        <v>12</v>
      </c>
      <c r="AK19">
        <v>13</v>
      </c>
      <c r="AL19">
        <v>12</v>
      </c>
      <c r="AO19">
        <f>SUM(AO2:AO17)</f>
        <v>154</v>
      </c>
      <c r="AP19">
        <f t="shared" ref="AP19:AQ19" si="8">SUM(AP2:AP17)</f>
        <v>146</v>
      </c>
      <c r="AQ19">
        <f t="shared" si="8"/>
        <v>165</v>
      </c>
      <c r="AR19">
        <f t="shared" ref="AR19" si="9">SUM(AR2:AR17)</f>
        <v>148.5</v>
      </c>
      <c r="AS19">
        <f t="shared" ref="AS19" si="10">SUM(AS2:AS17)</f>
        <v>149</v>
      </c>
      <c r="AT19">
        <f t="shared" ref="AT19" si="11">SUM(AT2:AT17)</f>
        <v>150</v>
      </c>
      <c r="AU19">
        <f t="shared" ref="AU19" si="12">SUM(AU2:AU17)</f>
        <v>145.5</v>
      </c>
      <c r="AV19">
        <f t="shared" ref="AV19" si="13">SUM(AV2:AV17)</f>
        <v>0</v>
      </c>
      <c r="AW19">
        <f t="shared" ref="AW19" si="14">SUM(AW2:AW17)</f>
        <v>0</v>
      </c>
      <c r="AX19">
        <f t="shared" ref="AX19" si="15">SUM(AX2:AX17)</f>
        <v>0</v>
      </c>
      <c r="AY19">
        <v>14</v>
      </c>
    </row>
    <row r="20" spans="1:51" x14ac:dyDescent="0.25">
      <c r="AJ20">
        <f>SUM(AJ14:AJ19)</f>
        <v>63</v>
      </c>
      <c r="AK20">
        <f t="shared" ref="AK20:AN20" si="16">SUM(AK14:AK19)</f>
        <v>68</v>
      </c>
      <c r="AL20">
        <f t="shared" si="16"/>
        <v>64</v>
      </c>
      <c r="AM20">
        <f t="shared" si="16"/>
        <v>0</v>
      </c>
      <c r="AN20">
        <f t="shared" si="16"/>
        <v>0</v>
      </c>
      <c r="AO20">
        <v>220</v>
      </c>
      <c r="AP20">
        <v>220</v>
      </c>
      <c r="AQ20">
        <v>220</v>
      </c>
      <c r="AR20">
        <v>220</v>
      </c>
      <c r="AS20">
        <v>220</v>
      </c>
      <c r="AT20">
        <v>220</v>
      </c>
      <c r="AU20">
        <v>220</v>
      </c>
      <c r="AV20">
        <v>220</v>
      </c>
      <c r="AW20">
        <v>220</v>
      </c>
      <c r="AX20">
        <v>220</v>
      </c>
      <c r="AY20">
        <v>13</v>
      </c>
    </row>
    <row r="21" spans="1:51" x14ac:dyDescent="0.25">
      <c r="A21">
        <f>SUM(A14:A19)</f>
        <v>63</v>
      </c>
      <c r="B21">
        <f>SUM(B14:B19)</f>
        <v>63</v>
      </c>
      <c r="D21">
        <v>15</v>
      </c>
      <c r="E21">
        <v>14</v>
      </c>
      <c r="F21">
        <v>14</v>
      </c>
      <c r="G21">
        <v>13</v>
      </c>
      <c r="H21">
        <v>14</v>
      </c>
      <c r="I21">
        <v>15</v>
      </c>
      <c r="J21">
        <v>15</v>
      </c>
      <c r="K21">
        <v>14</v>
      </c>
      <c r="O21">
        <v>13</v>
      </c>
      <c r="P21">
        <v>13</v>
      </c>
      <c r="Q21">
        <v>13</v>
      </c>
      <c r="R21">
        <v>12</v>
      </c>
      <c r="S21">
        <v>13</v>
      </c>
      <c r="T21">
        <v>12</v>
      </c>
      <c r="U21">
        <v>13</v>
      </c>
      <c r="V21">
        <v>13</v>
      </c>
      <c r="W21">
        <v>12</v>
      </c>
      <c r="X21">
        <v>13</v>
      </c>
      <c r="Z21">
        <v>6.5</v>
      </c>
      <c r="AA21">
        <v>7</v>
      </c>
      <c r="AB21">
        <v>6.5</v>
      </c>
      <c r="AC21">
        <v>6.5</v>
      </c>
      <c r="AD21">
        <v>7</v>
      </c>
      <c r="AE21">
        <v>6.5</v>
      </c>
      <c r="AG21">
        <v>13</v>
      </c>
      <c r="AH21">
        <v>14</v>
      </c>
      <c r="AI21">
        <v>13</v>
      </c>
      <c r="AJ21">
        <f>SUM(AJ2:AJ19)</f>
        <v>143.5</v>
      </c>
      <c r="AK21">
        <f>SUM(AK2:AK19)</f>
        <v>153.5</v>
      </c>
      <c r="AL21">
        <v>131</v>
      </c>
      <c r="AM21">
        <f>SUM(AM2:AM19)</f>
        <v>0</v>
      </c>
      <c r="AN21">
        <f>SUM(AN2:AN19)</f>
        <v>0</v>
      </c>
      <c r="AO21">
        <f>AO19/AO20*100</f>
        <v>70</v>
      </c>
      <c r="AP21">
        <f t="shared" ref="AP21:AQ21" si="17">AP19/AP20*100</f>
        <v>66.363636363636374</v>
      </c>
      <c r="AQ21">
        <f t="shared" si="17"/>
        <v>75</v>
      </c>
      <c r="AR21">
        <f t="shared" ref="AR21" si="18">AR19/AR20*100</f>
        <v>67.5</v>
      </c>
      <c r="AS21">
        <f t="shared" ref="AS21" si="19">AS19/AS20*100</f>
        <v>67.72727272727272</v>
      </c>
      <c r="AT21">
        <f t="shared" ref="AT21" si="20">AT19/AT20*100</f>
        <v>68.181818181818173</v>
      </c>
      <c r="AU21">
        <f t="shared" ref="AU21" si="21">AU19/AU20*100</f>
        <v>66.13636363636364</v>
      </c>
      <c r="AV21">
        <f t="shared" ref="AV21" si="22">AV19/AV20*100</f>
        <v>0</v>
      </c>
      <c r="AW21">
        <f t="shared" ref="AW21" si="23">AW19/AW20*100</f>
        <v>0</v>
      </c>
      <c r="AX21">
        <f t="shared" ref="AX21" si="24">AX19/AX20*100</f>
        <v>0</v>
      </c>
      <c r="AY21">
        <v>14</v>
      </c>
    </row>
    <row r="22" spans="1:51" x14ac:dyDescent="0.25">
      <c r="A22">
        <f>SUM(A2:A19)</f>
        <v>145.5</v>
      </c>
      <c r="B22">
        <f>SUM(B2:B19)</f>
        <v>142</v>
      </c>
      <c r="D22">
        <v>15</v>
      </c>
      <c r="E22">
        <v>14</v>
      </c>
      <c r="F22">
        <v>15</v>
      </c>
      <c r="G22">
        <v>13</v>
      </c>
      <c r="H22">
        <v>15</v>
      </c>
      <c r="I22">
        <v>16</v>
      </c>
      <c r="J22">
        <v>16</v>
      </c>
      <c r="K22">
        <v>15</v>
      </c>
      <c r="O22">
        <v>14</v>
      </c>
      <c r="P22">
        <v>14</v>
      </c>
      <c r="Q22">
        <v>14</v>
      </c>
      <c r="R22">
        <v>13</v>
      </c>
      <c r="S22">
        <v>14</v>
      </c>
      <c r="T22">
        <v>13</v>
      </c>
      <c r="U22">
        <v>14</v>
      </c>
      <c r="V22">
        <v>14</v>
      </c>
      <c r="W22">
        <v>13</v>
      </c>
      <c r="X22">
        <v>14</v>
      </c>
      <c r="Z22">
        <v>7</v>
      </c>
      <c r="AA22">
        <v>6.5</v>
      </c>
      <c r="AB22">
        <v>7</v>
      </c>
      <c r="AC22">
        <v>6.5</v>
      </c>
      <c r="AD22">
        <v>4</v>
      </c>
      <c r="AE22">
        <v>4</v>
      </c>
      <c r="AG22">
        <v>13</v>
      </c>
      <c r="AH22">
        <v>13</v>
      </c>
      <c r="AI22">
        <v>14</v>
      </c>
      <c r="AJ22">
        <v>230</v>
      </c>
      <c r="AK22">
        <v>230</v>
      </c>
      <c r="AL22">
        <v>230</v>
      </c>
      <c r="AM22">
        <v>230</v>
      </c>
      <c r="AN22">
        <v>230</v>
      </c>
      <c r="AY22">
        <v>13</v>
      </c>
    </row>
    <row r="23" spans="1:51" x14ac:dyDescent="0.25">
      <c r="AY23">
        <f>SUM(AY19:AY22)</f>
        <v>54</v>
      </c>
    </row>
    <row r="24" spans="1:51" x14ac:dyDescent="0.25">
      <c r="A24">
        <v>230</v>
      </c>
      <c r="B24">
        <v>230</v>
      </c>
      <c r="D24">
        <v>15</v>
      </c>
      <c r="E24">
        <v>14</v>
      </c>
      <c r="F24">
        <v>15</v>
      </c>
      <c r="G24">
        <v>13</v>
      </c>
      <c r="H24">
        <v>15</v>
      </c>
      <c r="I24">
        <v>16</v>
      </c>
      <c r="J24">
        <v>16</v>
      </c>
      <c r="K24">
        <v>15</v>
      </c>
      <c r="O24">
        <v>14</v>
      </c>
      <c r="P24">
        <v>13</v>
      </c>
      <c r="Q24">
        <v>14</v>
      </c>
      <c r="R24">
        <v>13</v>
      </c>
      <c r="S24">
        <v>13</v>
      </c>
      <c r="T24">
        <v>13</v>
      </c>
      <c r="U24">
        <v>14</v>
      </c>
      <c r="V24">
        <v>13</v>
      </c>
      <c r="W24">
        <v>13</v>
      </c>
      <c r="X24">
        <v>13</v>
      </c>
      <c r="Z24">
        <v>6</v>
      </c>
      <c r="AA24">
        <v>6</v>
      </c>
      <c r="AB24">
        <v>6.5</v>
      </c>
      <c r="AC24">
        <v>6.5</v>
      </c>
      <c r="AD24">
        <v>7</v>
      </c>
      <c r="AE24">
        <v>6.5</v>
      </c>
      <c r="AG24">
        <v>13</v>
      </c>
      <c r="AH24">
        <v>13</v>
      </c>
      <c r="AI24">
        <v>14</v>
      </c>
      <c r="AJ24">
        <f>AJ21/AJ22*100</f>
        <v>62.391304347826079</v>
      </c>
      <c r="AK24">
        <f t="shared" ref="AK24:AN24" si="25">AK21/AK22*100</f>
        <v>66.739130434782609</v>
      </c>
      <c r="AL24">
        <f t="shared" si="25"/>
        <v>56.956521739130437</v>
      </c>
      <c r="AM24">
        <f t="shared" si="25"/>
        <v>0</v>
      </c>
      <c r="AN24">
        <f t="shared" si="25"/>
        <v>0</v>
      </c>
      <c r="AY24">
        <f>SUM(AY2:AY22)</f>
        <v>175</v>
      </c>
    </row>
    <row r="25" spans="1:51" x14ac:dyDescent="0.25">
      <c r="AI25">
        <f>SUM(AI19:AI24)</f>
        <v>56</v>
      </c>
      <c r="AL25">
        <v>12</v>
      </c>
      <c r="AY25">
        <v>260</v>
      </c>
    </row>
    <row r="26" spans="1:51" x14ac:dyDescent="0.25">
      <c r="AG26">
        <f>SUM(AG17:AG24)</f>
        <v>66</v>
      </c>
      <c r="AH26">
        <f>SUM(AH17:AH24)</f>
        <v>67</v>
      </c>
      <c r="AI26">
        <f>SUM(AI2:AI24)</f>
        <v>169</v>
      </c>
      <c r="AY26">
        <f>AY24/AY25*100</f>
        <v>67.307692307692307</v>
      </c>
    </row>
    <row r="27" spans="1:51" x14ac:dyDescent="0.25">
      <c r="O27">
        <f>SUM(O19:O24)</f>
        <v>56</v>
      </c>
      <c r="P27">
        <f t="shared" ref="P27:X27" si="26">SUM(P19:P24)</f>
        <v>54</v>
      </c>
      <c r="Q27">
        <f t="shared" si="26"/>
        <v>55</v>
      </c>
      <c r="R27">
        <f t="shared" si="26"/>
        <v>51</v>
      </c>
      <c r="S27">
        <f t="shared" si="26"/>
        <v>54</v>
      </c>
      <c r="T27">
        <f t="shared" si="26"/>
        <v>52</v>
      </c>
      <c r="U27">
        <f t="shared" si="26"/>
        <v>55</v>
      </c>
      <c r="V27">
        <f t="shared" si="26"/>
        <v>54</v>
      </c>
      <c r="W27">
        <f t="shared" si="26"/>
        <v>52</v>
      </c>
      <c r="X27">
        <f t="shared" si="26"/>
        <v>54</v>
      </c>
      <c r="Z27">
        <v>7</v>
      </c>
      <c r="AA27">
        <v>7</v>
      </c>
      <c r="AB27">
        <v>7</v>
      </c>
      <c r="AC27">
        <v>13</v>
      </c>
      <c r="AD27">
        <v>7</v>
      </c>
      <c r="AE27">
        <v>6</v>
      </c>
      <c r="AG27">
        <f>SUM(AG2:AG24)</f>
        <v>171</v>
      </c>
      <c r="AH27">
        <f>SUM(AH2:AH24)</f>
        <v>176.5</v>
      </c>
      <c r="AI27">
        <v>240</v>
      </c>
    </row>
    <row r="28" spans="1:51" x14ac:dyDescent="0.25">
      <c r="D28">
        <f>SUM(D17:D24)</f>
        <v>76</v>
      </c>
      <c r="E28">
        <f t="shared" ref="E28:M28" si="27">SUM(E17:E24)</f>
        <v>71</v>
      </c>
      <c r="F28">
        <f t="shared" si="27"/>
        <v>73</v>
      </c>
      <c r="G28">
        <f t="shared" si="27"/>
        <v>66</v>
      </c>
      <c r="H28">
        <f t="shared" si="27"/>
        <v>73</v>
      </c>
      <c r="I28">
        <f t="shared" si="27"/>
        <v>78</v>
      </c>
      <c r="J28">
        <f t="shared" si="27"/>
        <v>78</v>
      </c>
      <c r="K28">
        <f t="shared" si="27"/>
        <v>73</v>
      </c>
      <c r="L28">
        <f t="shared" si="27"/>
        <v>0</v>
      </c>
      <c r="M28">
        <f t="shared" si="27"/>
        <v>0</v>
      </c>
      <c r="O28">
        <f>SUM(O2:O24)</f>
        <v>164.5</v>
      </c>
      <c r="P28">
        <f t="shared" ref="P28:X28" si="28">SUM(P2:P24)</f>
        <v>163.1</v>
      </c>
      <c r="Q28">
        <f t="shared" si="28"/>
        <v>166.5</v>
      </c>
      <c r="R28">
        <f t="shared" si="28"/>
        <v>150.5</v>
      </c>
      <c r="S28">
        <f t="shared" si="28"/>
        <v>162</v>
      </c>
      <c r="T28">
        <f t="shared" si="28"/>
        <v>156.5</v>
      </c>
      <c r="U28">
        <f t="shared" si="28"/>
        <v>165.5</v>
      </c>
      <c r="V28">
        <f t="shared" si="28"/>
        <v>162.5</v>
      </c>
      <c r="W28">
        <f t="shared" si="28"/>
        <v>155</v>
      </c>
      <c r="X28">
        <f t="shared" si="28"/>
        <v>162.5</v>
      </c>
      <c r="Z28">
        <v>7</v>
      </c>
      <c r="AA28">
        <v>5</v>
      </c>
      <c r="AB28">
        <v>6.5</v>
      </c>
      <c r="AC28">
        <v>12</v>
      </c>
      <c r="AD28">
        <v>6.5</v>
      </c>
      <c r="AE28">
        <v>6.5</v>
      </c>
      <c r="AG28">
        <v>260</v>
      </c>
      <c r="AH28">
        <v>260</v>
      </c>
      <c r="AI28">
        <f>AI26/AI27*100</f>
        <v>70.416666666666671</v>
      </c>
    </row>
    <row r="29" spans="1:51" x14ac:dyDescent="0.25">
      <c r="A29">
        <f>A22/A24*100</f>
        <v>63.260869565217391</v>
      </c>
      <c r="B29">
        <f>B22/B24*100</f>
        <v>61.739130434782609</v>
      </c>
      <c r="D29">
        <f>SUM(D2:D24)</f>
        <v>195</v>
      </c>
      <c r="E29">
        <f t="shared" ref="E29:N29" si="29">SUM(E2:E24)</f>
        <v>183</v>
      </c>
      <c r="F29">
        <f t="shared" si="29"/>
        <v>187.5</v>
      </c>
      <c r="G29">
        <f t="shared" si="29"/>
        <v>168.5</v>
      </c>
      <c r="H29">
        <f t="shared" si="29"/>
        <v>185.5</v>
      </c>
      <c r="I29">
        <f t="shared" si="29"/>
        <v>197.1</v>
      </c>
      <c r="J29">
        <f t="shared" si="29"/>
        <v>201</v>
      </c>
      <c r="K29">
        <f t="shared" si="29"/>
        <v>187.5</v>
      </c>
      <c r="L29">
        <f t="shared" si="29"/>
        <v>0</v>
      </c>
      <c r="M29">
        <f t="shared" si="29"/>
        <v>0</v>
      </c>
      <c r="N29">
        <f t="shared" si="29"/>
        <v>0</v>
      </c>
      <c r="O29">
        <v>240</v>
      </c>
      <c r="P29">
        <v>240</v>
      </c>
      <c r="Q29">
        <v>240</v>
      </c>
      <c r="R29">
        <v>240</v>
      </c>
      <c r="S29">
        <v>240</v>
      </c>
      <c r="T29">
        <v>240</v>
      </c>
      <c r="U29">
        <v>240</v>
      </c>
      <c r="V29">
        <v>240</v>
      </c>
      <c r="W29">
        <v>240</v>
      </c>
      <c r="X29">
        <v>240</v>
      </c>
      <c r="Z29">
        <v>7</v>
      </c>
      <c r="AA29">
        <v>6.5</v>
      </c>
      <c r="AB29">
        <v>6.5</v>
      </c>
      <c r="AC29">
        <v>13</v>
      </c>
      <c r="AD29">
        <v>5</v>
      </c>
      <c r="AE29">
        <v>6.5</v>
      </c>
      <c r="AG29">
        <f>AG27/AG28*100</f>
        <v>65.769230769230774</v>
      </c>
      <c r="AH29">
        <f>AH27/AH28*100</f>
        <v>67.884615384615387</v>
      </c>
    </row>
    <row r="30" spans="1:51" x14ac:dyDescent="0.25">
      <c r="D30">
        <v>260</v>
      </c>
      <c r="E30">
        <v>260</v>
      </c>
      <c r="F30">
        <v>260</v>
      </c>
      <c r="G30">
        <v>260</v>
      </c>
      <c r="H30">
        <v>260</v>
      </c>
      <c r="I30">
        <v>260</v>
      </c>
      <c r="J30">
        <v>260</v>
      </c>
      <c r="K30">
        <v>260</v>
      </c>
      <c r="L30">
        <v>260</v>
      </c>
      <c r="M30">
        <v>260</v>
      </c>
      <c r="N30">
        <v>260</v>
      </c>
      <c r="O30">
        <f>O28/O29*100</f>
        <v>68.541666666666671</v>
      </c>
      <c r="P30">
        <f t="shared" ref="P30:X30" si="30">P28/P29*100</f>
        <v>67.958333333333329</v>
      </c>
      <c r="Q30">
        <f t="shared" si="30"/>
        <v>69.375</v>
      </c>
      <c r="R30">
        <f t="shared" si="30"/>
        <v>62.708333333333336</v>
      </c>
      <c r="S30">
        <f t="shared" si="30"/>
        <v>67.5</v>
      </c>
      <c r="T30">
        <f t="shared" si="30"/>
        <v>65.208333333333329</v>
      </c>
      <c r="U30">
        <f t="shared" si="30"/>
        <v>68.958333333333329</v>
      </c>
      <c r="V30">
        <f t="shared" si="30"/>
        <v>67.708333333333343</v>
      </c>
      <c r="W30">
        <f t="shared" si="30"/>
        <v>64.583333333333343</v>
      </c>
      <c r="X30">
        <f t="shared" si="30"/>
        <v>67.708333333333343</v>
      </c>
      <c r="Z30">
        <v>6.5</v>
      </c>
      <c r="AA30">
        <v>7</v>
      </c>
      <c r="AB30">
        <v>7</v>
      </c>
      <c r="AC30">
        <v>12</v>
      </c>
      <c r="AD30">
        <v>14</v>
      </c>
      <c r="AE30">
        <v>13</v>
      </c>
    </row>
    <row r="31" spans="1:51" x14ac:dyDescent="0.25">
      <c r="AC31">
        <f>SUM(AC27:AC30)</f>
        <v>50</v>
      </c>
      <c r="AD31">
        <v>13</v>
      </c>
      <c r="AE31">
        <v>12</v>
      </c>
    </row>
    <row r="32" spans="1:51" x14ac:dyDescent="0.25">
      <c r="D32">
        <f>D29/D30*100</f>
        <v>75</v>
      </c>
      <c r="E32">
        <f t="shared" ref="E32:N32" si="31">E29/E30*100</f>
        <v>70.384615384615387</v>
      </c>
      <c r="F32">
        <f t="shared" si="31"/>
        <v>72.115384615384613</v>
      </c>
      <c r="G32">
        <f t="shared" si="31"/>
        <v>64.807692307692307</v>
      </c>
      <c r="H32">
        <f t="shared" si="31"/>
        <v>71.346153846153854</v>
      </c>
      <c r="I32">
        <f t="shared" si="31"/>
        <v>75.807692307692307</v>
      </c>
      <c r="J32">
        <f t="shared" si="31"/>
        <v>77.307692307692307</v>
      </c>
      <c r="K32">
        <f t="shared" si="31"/>
        <v>72.115384615384613</v>
      </c>
      <c r="L32">
        <f t="shared" si="31"/>
        <v>0</v>
      </c>
      <c r="M32">
        <f t="shared" si="31"/>
        <v>0</v>
      </c>
      <c r="N32">
        <f t="shared" si="31"/>
        <v>0</v>
      </c>
      <c r="Z32">
        <v>14</v>
      </c>
      <c r="AA32">
        <v>14</v>
      </c>
      <c r="AB32">
        <v>14</v>
      </c>
      <c r="AC32">
        <v>177.5</v>
      </c>
      <c r="AD32">
        <v>13</v>
      </c>
      <c r="AE32">
        <v>13</v>
      </c>
    </row>
    <row r="33" spans="26:31" x14ac:dyDescent="0.25">
      <c r="Z33">
        <v>13</v>
      </c>
      <c r="AA33">
        <v>13</v>
      </c>
      <c r="AB33">
        <v>13</v>
      </c>
      <c r="AC33">
        <v>290</v>
      </c>
      <c r="AD33">
        <v>14</v>
      </c>
      <c r="AE33">
        <v>13</v>
      </c>
    </row>
    <row r="34" spans="26:31" x14ac:dyDescent="0.25">
      <c r="Z34">
        <v>13</v>
      </c>
      <c r="AA34">
        <v>13</v>
      </c>
      <c r="AB34">
        <v>13</v>
      </c>
      <c r="AC34">
        <f>AC32/AC33*100</f>
        <v>61.206896551724135</v>
      </c>
      <c r="AD34">
        <v>13</v>
      </c>
      <c r="AE34">
        <v>12</v>
      </c>
    </row>
    <row r="35" spans="26:31" x14ac:dyDescent="0.25">
      <c r="AD35">
        <f>SUM(AD30:AD34)</f>
        <v>67</v>
      </c>
      <c r="AE35">
        <f>SUM(AE30:AE34)</f>
        <v>63</v>
      </c>
    </row>
    <row r="36" spans="26:31" x14ac:dyDescent="0.25">
      <c r="Z36">
        <v>13</v>
      </c>
      <c r="AA36">
        <v>13</v>
      </c>
      <c r="AB36">
        <v>12</v>
      </c>
      <c r="AD36">
        <f>SUM(AD13:AD34)</f>
        <v>149.5</v>
      </c>
      <c r="AE36">
        <v>136</v>
      </c>
    </row>
    <row r="37" spans="26:31" x14ac:dyDescent="0.25">
      <c r="Z37">
        <f>SUM(Z32:Z36)</f>
        <v>53</v>
      </c>
      <c r="AA37">
        <f t="shared" ref="AA37:AB37" si="32">SUM(AA32:AA36)</f>
        <v>53</v>
      </c>
      <c r="AB37">
        <f t="shared" si="32"/>
        <v>52</v>
      </c>
      <c r="AD37">
        <v>230</v>
      </c>
      <c r="AE37">
        <v>230</v>
      </c>
    </row>
    <row r="38" spans="26:31" x14ac:dyDescent="0.25">
      <c r="Z38">
        <v>210.5</v>
      </c>
      <c r="AA38">
        <f>SUM(AA2:AA36)</f>
        <v>210.5</v>
      </c>
      <c r="AB38">
        <f>SUM(AB2:AB36)</f>
        <v>209.5</v>
      </c>
      <c r="AD38">
        <f>AD36/AD37*100</f>
        <v>65</v>
      </c>
      <c r="AE38">
        <f>AE36/AE37*100</f>
        <v>59.130434782608695</v>
      </c>
    </row>
    <row r="39" spans="26:31" x14ac:dyDescent="0.25">
      <c r="Z39">
        <v>320</v>
      </c>
      <c r="AA39">
        <v>320</v>
      </c>
      <c r="AB39">
        <v>320</v>
      </c>
    </row>
    <row r="40" spans="26:31" x14ac:dyDescent="0.25">
      <c r="Z40">
        <f>Z38/Z39*100</f>
        <v>65.78125</v>
      </c>
      <c r="AA40">
        <f t="shared" ref="AA40:AB40" si="33">AA38/AA39*100</f>
        <v>65.78125</v>
      </c>
      <c r="AB40">
        <f t="shared" si="33"/>
        <v>65.46875</v>
      </c>
    </row>
    <row r="41" spans="26:31" x14ac:dyDescent="0.25">
      <c r="Z4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5th Sept_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2020-09-04T10:14:45Z</cp:lastPrinted>
  <dcterms:created xsi:type="dcterms:W3CDTF">2020-09-03T15:54:54Z</dcterms:created>
  <dcterms:modified xsi:type="dcterms:W3CDTF">2020-09-05T17:11:14Z</dcterms:modified>
</cp:coreProperties>
</file>