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55" windowWidth="19815" windowHeight="9405"/>
  </bookViews>
  <sheets>
    <sheet name="Arena 1" sheetId="1" r:id="rId1"/>
    <sheet name="Sheet1" sheetId="2" r:id="rId2"/>
  </sheets>
  <calcPr calcId="145621" iterateDelta="1E-4" forceFullCalc="1"/>
</workbook>
</file>

<file path=xl/calcChain.xml><?xml version="1.0" encoding="utf-8"?>
<calcChain xmlns="http://schemas.openxmlformats.org/spreadsheetml/2006/main">
  <c r="AM22" i="2" l="1"/>
  <c r="AN22" i="2"/>
  <c r="AO22" i="2"/>
  <c r="AL22" i="2"/>
  <c r="AK22" i="2"/>
  <c r="AL23" i="2"/>
  <c r="AL25" i="2" s="1"/>
  <c r="AM23" i="2"/>
  <c r="AM25" i="2" s="1"/>
  <c r="AN23" i="2"/>
  <c r="AN25" i="2" s="1"/>
  <c r="AO23" i="2"/>
  <c r="AO25" i="2" s="1"/>
  <c r="AK23" i="2"/>
  <c r="AK25" i="2" s="1"/>
  <c r="AA23" i="2"/>
  <c r="AB23" i="2"/>
  <c r="AC23" i="2"/>
  <c r="AD23" i="2"/>
  <c r="AE23" i="2"/>
  <c r="AF23" i="2"/>
  <c r="AG23" i="2"/>
  <c r="AH23" i="2"/>
  <c r="AI23" i="2"/>
  <c r="Z23" i="2"/>
  <c r="AA24" i="2"/>
  <c r="AA26" i="2" s="1"/>
  <c r="AB24" i="2"/>
  <c r="AB26" i="2" s="1"/>
  <c r="AC24" i="2"/>
  <c r="AC26" i="2" s="1"/>
  <c r="AD24" i="2"/>
  <c r="AD26" i="2" s="1"/>
  <c r="AE24" i="2"/>
  <c r="AE26" i="2" s="1"/>
  <c r="AF24" i="2"/>
  <c r="AF26" i="2" s="1"/>
  <c r="AG24" i="2"/>
  <c r="AG26" i="2" s="1"/>
  <c r="AH24" i="2"/>
  <c r="AH26" i="2" s="1"/>
  <c r="AI24" i="2"/>
  <c r="AI26" i="2" s="1"/>
  <c r="Z24" i="2"/>
  <c r="Z26" i="2" s="1"/>
  <c r="J42" i="1"/>
  <c r="J43" i="1"/>
  <c r="J44" i="1"/>
  <c r="J46" i="1"/>
  <c r="J52" i="1"/>
  <c r="J50" i="1"/>
  <c r="J48" i="1"/>
  <c r="J49" i="1"/>
  <c r="J45" i="1"/>
  <c r="J47" i="1"/>
  <c r="J51" i="1"/>
  <c r="J41" i="1"/>
  <c r="V19" i="2"/>
  <c r="W19" i="2"/>
  <c r="X19" i="2"/>
  <c r="Y19" i="2"/>
  <c r="U19" i="2"/>
  <c r="V20" i="2"/>
  <c r="V24" i="2" s="1"/>
  <c r="W20" i="2"/>
  <c r="W24" i="2" s="1"/>
  <c r="X20" i="2"/>
  <c r="X24" i="2" s="1"/>
  <c r="Y20" i="2"/>
  <c r="Y24" i="2" s="1"/>
  <c r="U20" i="2"/>
  <c r="U24" i="2" s="1"/>
  <c r="S29" i="2"/>
  <c r="T27" i="2"/>
  <c r="T29" i="2" s="1"/>
  <c r="R26" i="2"/>
  <c r="S26" i="2"/>
  <c r="T26" i="2"/>
  <c r="R27" i="2"/>
  <c r="R29" i="2" s="1"/>
  <c r="Q26" i="2"/>
  <c r="Q29" i="2"/>
  <c r="P18" i="2"/>
  <c r="P20" i="2"/>
  <c r="P24" i="2" s="1"/>
  <c r="H18" i="2"/>
  <c r="I18" i="2"/>
  <c r="J18" i="2"/>
  <c r="K18" i="2"/>
  <c r="L18" i="2"/>
  <c r="M18" i="2"/>
  <c r="N18" i="2"/>
  <c r="O18" i="2"/>
  <c r="G18" i="2"/>
  <c r="H20" i="2"/>
  <c r="H24" i="2" s="1"/>
  <c r="I20" i="2"/>
  <c r="I24" i="2" s="1"/>
  <c r="J20" i="2"/>
  <c r="J24" i="2" s="1"/>
  <c r="K20" i="2"/>
  <c r="K24" i="2" s="1"/>
  <c r="L20" i="2"/>
  <c r="L24" i="2" s="1"/>
  <c r="M20" i="2"/>
  <c r="M24" i="2" s="1"/>
  <c r="N20" i="2"/>
  <c r="N24" i="2" s="1"/>
  <c r="O20" i="2"/>
  <c r="O24" i="2" s="1"/>
  <c r="G20" i="2"/>
  <c r="G24" i="2" s="1"/>
  <c r="J19" i="1"/>
  <c r="J22" i="1"/>
  <c r="J25" i="1"/>
  <c r="J20" i="1"/>
  <c r="J24" i="1"/>
  <c r="J18" i="1"/>
  <c r="J23" i="1"/>
  <c r="J21" i="1"/>
  <c r="J15" i="1"/>
  <c r="J16" i="1"/>
  <c r="J17" i="1"/>
  <c r="B21" i="2"/>
  <c r="C21" i="2"/>
  <c r="D21" i="2"/>
  <c r="E21" i="2"/>
  <c r="B24" i="2"/>
  <c r="B27" i="2" s="1"/>
  <c r="C24" i="2"/>
  <c r="C27" i="2" s="1"/>
  <c r="D24" i="2"/>
  <c r="D27" i="2" s="1"/>
  <c r="E27" i="2"/>
  <c r="A21" i="2"/>
  <c r="A24" i="2"/>
  <c r="A27" i="2" s="1"/>
</calcChain>
</file>

<file path=xl/sharedStrings.xml><?xml version="1.0" encoding="utf-8"?>
<sst xmlns="http://schemas.openxmlformats.org/spreadsheetml/2006/main" count="148" uniqueCount="118">
  <si>
    <t>Beaver Hall Equestrian Centre TQ</t>
  </si>
  <si>
    <t>Start: Sat, 05 Mar '22</t>
  </si>
  <si>
    <t>Sat, 05 Mar '22</t>
  </si>
  <si>
    <t>2 - Team Quest Open Introductory A 2008 Sponsors: Saracen Horse Feeds</t>
  </si>
  <si>
    <t>11:40</t>
  </si>
  <si>
    <t>helen davis</t>
  </si>
  <si>
    <t>Many Tales</t>
  </si>
  <si>
    <t>The Horsewives</t>
  </si>
  <si>
    <t>11:47</t>
  </si>
  <si>
    <t>Rachael Shubotham</t>
  </si>
  <si>
    <t>Creevagh Clara</t>
  </si>
  <si>
    <t>Team FMC</t>
  </si>
  <si>
    <t>11:54</t>
  </si>
  <si>
    <t>Karen Ward</t>
  </si>
  <si>
    <t>Midge</t>
  </si>
  <si>
    <t>The Derbyshire Dollies</t>
  </si>
  <si>
    <t>12:01</t>
  </si>
  <si>
    <t>HAnnah Wheeldon</t>
  </si>
  <si>
    <t>Midnight prancer</t>
  </si>
  <si>
    <t>Nicky’s girls</t>
  </si>
  <si>
    <t>12:08</t>
  </si>
  <si>
    <t>Hollie Swietek</t>
  </si>
  <si>
    <t>Oakwood drummer boy</t>
  </si>
  <si>
    <t>Nicky's Girls</t>
  </si>
  <si>
    <t>4 - Team Quest Open Preliminary 7 2002 Sponsors: Saracen Horse Feeds</t>
  </si>
  <si>
    <t>12:18</t>
  </si>
  <si>
    <t>Jaime Slinn</t>
  </si>
  <si>
    <t>1921747na</t>
  </si>
  <si>
    <t>Hayestown Ghareeb</t>
  </si>
  <si>
    <t>12:25</t>
  </si>
  <si>
    <t>Diane Brookees</t>
  </si>
  <si>
    <t>Coco Beau</t>
  </si>
  <si>
    <t>12:32</t>
  </si>
  <si>
    <t>Tracey Heeks</t>
  </si>
  <si>
    <t>Maisy May 11</t>
  </si>
  <si>
    <t>12:39</t>
  </si>
  <si>
    <t>12:46</t>
  </si>
  <si>
    <t>Heather Polglass</t>
  </si>
  <si>
    <t>Silvanos Diva</t>
  </si>
  <si>
    <t>12:53</t>
  </si>
  <si>
    <t>Rachel Garlick</t>
  </si>
  <si>
    <t>Bridie</t>
  </si>
  <si>
    <t>13:00</t>
  </si>
  <si>
    <t>Isabel Burrows</t>
  </si>
  <si>
    <t>McCloud Van Vrijhern</t>
  </si>
  <si>
    <t>13:07</t>
  </si>
  <si>
    <t>Debbie Round</t>
  </si>
  <si>
    <t>Tommy's Boy</t>
  </si>
  <si>
    <t>The Heavies with Twinkle Toes</t>
  </si>
  <si>
    <t>13:14</t>
  </si>
  <si>
    <t>Charlotte Perry</t>
  </si>
  <si>
    <t>Loui</t>
  </si>
  <si>
    <t>The heavys with twinkle toes</t>
  </si>
  <si>
    <t>13:21</t>
  </si>
  <si>
    <t>Jade Harper</t>
  </si>
  <si>
    <t>Loughnatousa lilly</t>
  </si>
  <si>
    <t>The heavies with twinkle toes</t>
  </si>
  <si>
    <t>13:28</t>
  </si>
  <si>
    <t>Bev Illot</t>
  </si>
  <si>
    <t>Maybe Rufus</t>
  </si>
  <si>
    <t>6 - Team Quest Open Novice 30 2006 Sponsors: Saracen Horse Feeds</t>
  </si>
  <si>
    <t>13:40</t>
  </si>
  <si>
    <t>Kim Mace</t>
  </si>
  <si>
    <t>Flash Gordon</t>
  </si>
  <si>
    <t>tbc</t>
  </si>
  <si>
    <t>13:47</t>
  </si>
  <si>
    <t>Sarah Roberts</t>
  </si>
  <si>
    <t>Cartier VD Ruitershoeve</t>
  </si>
  <si>
    <t>The Heavy's and Twinkle Toes</t>
  </si>
  <si>
    <t>13:54</t>
  </si>
  <si>
    <t>Ros O'Driscoll</t>
  </si>
  <si>
    <t>Brookdale Gold Digger</t>
  </si>
  <si>
    <t>14:01</t>
  </si>
  <si>
    <t>Sarah Summerscales</t>
  </si>
  <si>
    <t>Miss Dolly Mixture</t>
  </si>
  <si>
    <t>7 - My Quest U21 Introductory B 2009 Sponsors: Saracen Horse Feeds</t>
  </si>
  <si>
    <t>14:13</t>
  </si>
  <si>
    <t>Anabel Axon</t>
  </si>
  <si>
    <t>Way To Blue</t>
  </si>
  <si>
    <t>8 - My Quest Open Introductory B 2009 Sponsors: Saracen Horse Feeds</t>
  </si>
  <si>
    <t>14:30</t>
  </si>
  <si>
    <t>Kate Lewis</t>
  </si>
  <si>
    <t>Dublin Lass</t>
  </si>
  <si>
    <t>14:37</t>
  </si>
  <si>
    <t>Kari Bradbury</t>
  </si>
  <si>
    <t>Rivermeadows Tiana</t>
  </si>
  <si>
    <t>9 - My Quest U21 Preliminary 13 2006 Sponsors: Saracen Horse Feeds</t>
  </si>
  <si>
    <t>14:53</t>
  </si>
  <si>
    <t>Lucy Hainsworth</t>
  </si>
  <si>
    <t>Gurteen Freddie</t>
  </si>
  <si>
    <t>15:00</t>
  </si>
  <si>
    <t>10 - My Quest Open Preliminary 13 2006 Sponsors: Saracen Horse Feeds</t>
  </si>
  <si>
    <t>15:22</t>
  </si>
  <si>
    <t>15:29</t>
  </si>
  <si>
    <t>Libby Keating</t>
  </si>
  <si>
    <t>The Royale Groom</t>
  </si>
  <si>
    <t>15:36</t>
  </si>
  <si>
    <t>Nikki Spratling</t>
  </si>
  <si>
    <t>Aramis X</t>
  </si>
  <si>
    <t>15:43</t>
  </si>
  <si>
    <t>Karan Lloyd</t>
  </si>
  <si>
    <t>Bracken lad</t>
  </si>
  <si>
    <t>58422A</t>
  </si>
  <si>
    <t>15:50</t>
  </si>
  <si>
    <t>15:57</t>
  </si>
  <si>
    <t>16:04</t>
  </si>
  <si>
    <t>Catherine Wheelton</t>
  </si>
  <si>
    <t>Willow may brook</t>
  </si>
  <si>
    <t>16:11</t>
  </si>
  <si>
    <t>Janette Lovatt</t>
  </si>
  <si>
    <t>Miss trolly dolly</t>
  </si>
  <si>
    <t>11 - My Quest U21 Novice 28 2008 Sponsors: Saracen Horse Feeds</t>
  </si>
  <si>
    <t>16:20</t>
  </si>
  <si>
    <t>12 - My Quest Open Novice 28 2008 Sponsors: Saracen Horse Feeds</t>
  </si>
  <si>
    <t>16:27</t>
  </si>
  <si>
    <t>16:34</t>
  </si>
  <si>
    <t>Sat, 05 Mar '23</t>
  </si>
  <si>
    <t>8 - My Quest U21 Introductory B 2009 Sponsors: Saracen Horse Feeds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</si>
</sst>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rgb="FFFFFFFF"/>
      <name val="Calibri"/>
    </font>
    <font>
      <i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296B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0" xfId="0"/>
    <xf numFmtId="0" fontId="1" fillId="2" borderId="1" xfId="0" applyFont="1" applyFill="1" applyBorder="1"/>
    <xf numFmtId="0" fontId="0" fillId="0" borderId="0" xfId="0"/>
    <xf numFmtId="0" fontId="2" fillId="0" borderId="1" xfId="0" applyFont="1" applyBorder="1"/>
    <xf numFmtId="0" fontId="3" fillId="2" borderId="1" xfId="0" applyFont="1" applyFill="1" applyBorder="1"/>
    <xf numFmtId="0" fontId="1" fillId="2" borderId="0" xfId="0" applyFont="1" applyFill="1" applyBorder="1"/>
    <xf numFmtId="0" fontId="0" fillId="0" borderId="0" xfId="0" applyBorder="1"/>
    <xf numFmtId="0" fontId="0" fillId="0" borderId="1" xfId="0" applyFill="1" applyBorder="1"/>
    <xf numFmtId="0" fontId="4" fillId="0" borderId="1" xfId="0" applyFont="1" applyBorder="1"/>
    <xf numFmtId="0" fontId="4" fillId="0" borderId="0" xfId="0" applyFont="1"/>
    <xf numFmtId="0" fontId="1" fillId="2" borderId="2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0" borderId="0" xfId="0" applyNumberForma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5775" cy="571500"/>
    <xdr:pic>
      <xdr:nvPicPr>
        <xdr:cNvPr id="2" name="Horse Monkey" descr="Horse Monke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20" workbookViewId="0">
      <selection activeCell="N26" sqref="N26"/>
    </sheetView>
  </sheetViews>
  <sheetFormatPr defaultRowHeight="15" x14ac:dyDescent="0.25"/>
  <cols>
    <col min="1" max="1" width="5.5703125" bestFit="1" customWidth="1"/>
    <col min="2" max="2" width="4" bestFit="1" customWidth="1"/>
    <col min="3" max="3" width="19.28515625" bestFit="1" customWidth="1"/>
    <col min="4" max="4" width="10.140625" bestFit="1" customWidth="1"/>
    <col min="5" max="5" width="22.7109375" bestFit="1" customWidth="1"/>
    <col min="6" max="6" width="8" bestFit="1" customWidth="1"/>
    <col min="7" max="7" width="35" bestFit="1" customWidth="1"/>
    <col min="8" max="8" width="6" style="3" bestFit="1" customWidth="1"/>
    <col min="9" max="9" width="3.5703125" style="3" bestFit="1" customWidth="1"/>
    <col min="10" max="10" width="6" style="3" bestFit="1" customWidth="1"/>
    <col min="11" max="11" width="3" style="3" bestFit="1" customWidth="1"/>
  </cols>
  <sheetData>
    <row r="1" spans="1:11" x14ac:dyDescent="0.25">
      <c r="A1" s="5"/>
      <c r="B1" s="5"/>
      <c r="C1" s="5"/>
      <c r="D1" s="5"/>
      <c r="E1" s="5"/>
      <c r="F1" s="5"/>
      <c r="G1" s="5"/>
    </row>
    <row r="2" spans="1:11" x14ac:dyDescent="0.25">
      <c r="A2" s="5"/>
      <c r="B2" s="5"/>
      <c r="C2" s="5"/>
      <c r="D2" s="5"/>
      <c r="E2" s="5"/>
      <c r="F2" s="5"/>
      <c r="G2" s="5"/>
    </row>
    <row r="3" spans="1:11" x14ac:dyDescent="0.25">
      <c r="A3" s="5"/>
      <c r="B3" s="5"/>
      <c r="C3" s="5"/>
      <c r="D3" s="5"/>
      <c r="E3" s="5"/>
      <c r="F3" s="5"/>
      <c r="G3" s="5"/>
    </row>
    <row r="4" spans="1:11" x14ac:dyDescent="0.25">
      <c r="A4" s="5"/>
      <c r="B4" s="5"/>
      <c r="C4" s="5"/>
      <c r="D4" s="5"/>
      <c r="E4" s="5"/>
      <c r="F4" s="5"/>
      <c r="G4" s="5"/>
    </row>
    <row r="5" spans="1:11" x14ac:dyDescent="0.25">
      <c r="A5" s="7" t="s">
        <v>0</v>
      </c>
      <c r="B5" s="4"/>
      <c r="C5" s="4"/>
      <c r="D5" s="4"/>
      <c r="E5" s="4"/>
      <c r="F5" s="4"/>
      <c r="G5" s="4"/>
      <c r="H5" s="8"/>
      <c r="I5" s="8"/>
      <c r="J5" s="8"/>
      <c r="K5" s="8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8"/>
      <c r="I6" s="8"/>
      <c r="J6" s="8"/>
      <c r="K6" s="8"/>
    </row>
    <row r="7" spans="1:11" x14ac:dyDescent="0.25">
      <c r="A7" s="1"/>
      <c r="B7" s="1"/>
      <c r="C7" s="1"/>
      <c r="D7" s="1"/>
      <c r="E7" s="1"/>
      <c r="F7" s="1"/>
      <c r="G7" s="1"/>
      <c r="H7" s="9"/>
      <c r="I7" s="9"/>
      <c r="J7" s="9"/>
      <c r="K7" s="9"/>
    </row>
    <row r="8" spans="1:11" x14ac:dyDescent="0.25">
      <c r="A8" s="4" t="s">
        <v>3</v>
      </c>
      <c r="B8" s="4"/>
      <c r="C8" s="4"/>
      <c r="D8" s="4"/>
      <c r="E8" s="4"/>
      <c r="F8" s="4"/>
      <c r="G8" s="4"/>
      <c r="H8" s="8"/>
      <c r="I8" s="8"/>
      <c r="J8" s="8"/>
      <c r="K8" s="8"/>
    </row>
    <row r="9" spans="1:11" x14ac:dyDescent="0.25">
      <c r="A9" s="1" t="s">
        <v>4</v>
      </c>
      <c r="B9" s="1">
        <v>127</v>
      </c>
      <c r="C9" s="1" t="s">
        <v>21</v>
      </c>
      <c r="D9" s="1">
        <v>1920673</v>
      </c>
      <c r="E9" s="1" t="s">
        <v>22</v>
      </c>
      <c r="F9" s="1">
        <v>1943299</v>
      </c>
      <c r="G9" s="1" t="s">
        <v>23</v>
      </c>
      <c r="H9" s="10">
        <v>151.5</v>
      </c>
      <c r="I9" s="10">
        <v>67</v>
      </c>
      <c r="J9" s="10">
        <v>65.86</v>
      </c>
      <c r="K9" s="11"/>
    </row>
    <row r="10" spans="1:11" x14ac:dyDescent="0.25">
      <c r="A10" s="1" t="s">
        <v>8</v>
      </c>
      <c r="B10" s="1">
        <v>113</v>
      </c>
      <c r="C10" s="1" t="s">
        <v>17</v>
      </c>
      <c r="D10" s="1">
        <v>1920830</v>
      </c>
      <c r="E10" s="1" t="s">
        <v>18</v>
      </c>
      <c r="F10" s="1">
        <v>1943602</v>
      </c>
      <c r="G10" s="1" t="s">
        <v>19</v>
      </c>
      <c r="H10" s="1">
        <v>149</v>
      </c>
      <c r="I10" s="10">
        <v>65</v>
      </c>
      <c r="J10" s="10">
        <v>64.78</v>
      </c>
      <c r="K10" s="1"/>
    </row>
    <row r="11" spans="1:11" x14ac:dyDescent="0.25">
      <c r="A11" s="1" t="s">
        <v>12</v>
      </c>
      <c r="B11" s="1">
        <v>123</v>
      </c>
      <c r="C11" s="1" t="s">
        <v>13</v>
      </c>
      <c r="D11" s="1">
        <v>1014340</v>
      </c>
      <c r="E11" s="1" t="s">
        <v>14</v>
      </c>
      <c r="F11" s="1">
        <v>1833170</v>
      </c>
      <c r="G11" s="1" t="s">
        <v>15</v>
      </c>
      <c r="H11" s="11">
        <v>147.5</v>
      </c>
      <c r="I11" s="11">
        <v>65</v>
      </c>
      <c r="J11" s="11">
        <v>64.13</v>
      </c>
      <c r="K11" s="6"/>
    </row>
    <row r="12" spans="1:11" x14ac:dyDescent="0.25">
      <c r="A12" s="1" t="s">
        <v>16</v>
      </c>
      <c r="B12" s="1">
        <v>109</v>
      </c>
      <c r="C12" s="1" t="s">
        <v>9</v>
      </c>
      <c r="D12" s="1">
        <v>345365</v>
      </c>
      <c r="E12" s="1" t="s">
        <v>10</v>
      </c>
      <c r="F12" s="1">
        <v>1944673</v>
      </c>
      <c r="G12" s="1" t="s">
        <v>11</v>
      </c>
      <c r="H12" s="1">
        <v>145.5</v>
      </c>
      <c r="I12" s="10">
        <v>66</v>
      </c>
      <c r="J12" s="10">
        <v>63.26</v>
      </c>
      <c r="K12" s="1"/>
    </row>
    <row r="13" spans="1:11" x14ac:dyDescent="0.25">
      <c r="A13" s="1" t="s">
        <v>20</v>
      </c>
      <c r="B13" s="1">
        <v>118</v>
      </c>
      <c r="C13" s="1" t="s">
        <v>5</v>
      </c>
      <c r="D13" s="1">
        <v>1915221</v>
      </c>
      <c r="E13" s="1" t="s">
        <v>6</v>
      </c>
      <c r="F13" s="1">
        <v>1945137</v>
      </c>
      <c r="G13" s="1" t="s">
        <v>7</v>
      </c>
      <c r="H13" s="1">
        <v>130.5</v>
      </c>
      <c r="I13" s="10">
        <v>61</v>
      </c>
      <c r="J13" s="10">
        <v>56.73</v>
      </c>
      <c r="K13" s="1"/>
    </row>
    <row r="14" spans="1:11" x14ac:dyDescent="0.25">
      <c r="A14" s="13" t="s">
        <v>24</v>
      </c>
      <c r="B14" s="13"/>
      <c r="C14" s="13"/>
      <c r="D14" s="13"/>
      <c r="E14" s="13"/>
      <c r="F14" s="13"/>
      <c r="G14" s="13"/>
      <c r="H14" s="8"/>
      <c r="I14" s="8"/>
      <c r="J14" s="8"/>
      <c r="K14" s="8"/>
    </row>
    <row r="15" spans="1:11" x14ac:dyDescent="0.25">
      <c r="A15" s="1" t="s">
        <v>25</v>
      </c>
      <c r="B15" s="1">
        <v>116</v>
      </c>
      <c r="C15" s="1" t="s">
        <v>54</v>
      </c>
      <c r="D15" s="1">
        <v>1921660</v>
      </c>
      <c r="E15" s="1" t="s">
        <v>55</v>
      </c>
      <c r="F15" s="1">
        <v>1944544</v>
      </c>
      <c r="G15" s="1" t="s">
        <v>56</v>
      </c>
      <c r="H15" s="10">
        <v>155</v>
      </c>
      <c r="I15" s="10">
        <v>71</v>
      </c>
      <c r="J15" s="1">
        <f>H15/220*100</f>
        <v>70.454545454545453</v>
      </c>
      <c r="K15" s="1"/>
    </row>
    <row r="16" spans="1:11" x14ac:dyDescent="0.25">
      <c r="A16" s="1" t="s">
        <v>29</v>
      </c>
      <c r="B16" s="1">
        <v>122</v>
      </c>
      <c r="C16" s="1" t="s">
        <v>58</v>
      </c>
      <c r="D16" s="1">
        <v>1612784</v>
      </c>
      <c r="E16" s="1" t="s">
        <v>59</v>
      </c>
      <c r="F16" s="1">
        <v>1734725</v>
      </c>
      <c r="G16" s="1" t="s">
        <v>15</v>
      </c>
      <c r="H16" s="10">
        <v>155</v>
      </c>
      <c r="I16" s="10">
        <v>71</v>
      </c>
      <c r="J16" s="1">
        <f>H16/220*100</f>
        <v>70.454545454545453</v>
      </c>
      <c r="K16" s="1"/>
    </row>
    <row r="17" spans="1:11" x14ac:dyDescent="0.25">
      <c r="A17" s="1" t="s">
        <v>32</v>
      </c>
      <c r="B17" s="1">
        <v>111</v>
      </c>
      <c r="C17" s="1" t="s">
        <v>26</v>
      </c>
      <c r="D17" s="1" t="s">
        <v>27</v>
      </c>
      <c r="E17" s="1" t="s">
        <v>28</v>
      </c>
      <c r="F17" s="1">
        <v>1944660</v>
      </c>
      <c r="G17" s="1" t="s">
        <v>11</v>
      </c>
      <c r="H17" s="10">
        <v>148.5</v>
      </c>
      <c r="I17" s="10">
        <v>67</v>
      </c>
      <c r="J17" s="1">
        <f>H17/220*100</f>
        <v>67.5</v>
      </c>
      <c r="K17" s="1"/>
    </row>
    <row r="18" spans="1:11" x14ac:dyDescent="0.25">
      <c r="A18" s="1" t="s">
        <v>35</v>
      </c>
      <c r="B18" s="1">
        <v>100</v>
      </c>
      <c r="C18" s="1" t="s">
        <v>43</v>
      </c>
      <c r="D18" s="1">
        <v>1915596</v>
      </c>
      <c r="E18" s="1" t="s">
        <v>44</v>
      </c>
      <c r="F18" s="1">
        <v>1936306</v>
      </c>
      <c r="G18" s="1" t="s">
        <v>23</v>
      </c>
      <c r="H18" s="10">
        <v>148</v>
      </c>
      <c r="I18" s="10">
        <v>67</v>
      </c>
      <c r="J18" s="1">
        <f>H18/220*100</f>
        <v>67.272727272727266</v>
      </c>
      <c r="K18" s="1"/>
    </row>
    <row r="19" spans="1:11" x14ac:dyDescent="0.25">
      <c r="A19" s="1" t="s">
        <v>36</v>
      </c>
      <c r="B19" s="1">
        <v>129</v>
      </c>
      <c r="C19" s="1" t="s">
        <v>30</v>
      </c>
      <c r="D19" s="1">
        <v>1921777</v>
      </c>
      <c r="E19" s="1" t="s">
        <v>31</v>
      </c>
      <c r="F19" s="1">
        <v>194473</v>
      </c>
      <c r="G19" s="1" t="s">
        <v>11</v>
      </c>
      <c r="H19" s="10">
        <v>147</v>
      </c>
      <c r="I19" s="10">
        <v>67</v>
      </c>
      <c r="J19" s="1">
        <f>H19/220*100</f>
        <v>66.818181818181827</v>
      </c>
      <c r="K19" s="1"/>
    </row>
    <row r="20" spans="1:11" x14ac:dyDescent="0.25">
      <c r="A20" s="1" t="s">
        <v>39</v>
      </c>
      <c r="B20" s="1">
        <v>114</v>
      </c>
      <c r="C20" s="1" t="s">
        <v>37</v>
      </c>
      <c r="D20" s="1">
        <v>123</v>
      </c>
      <c r="E20" s="1" t="s">
        <v>38</v>
      </c>
      <c r="F20" s="1">
        <v>1933919</v>
      </c>
      <c r="G20" s="1" t="s">
        <v>7</v>
      </c>
      <c r="H20" s="10">
        <v>146</v>
      </c>
      <c r="I20" s="10">
        <v>67</v>
      </c>
      <c r="J20" s="1">
        <f>H20/220*100</f>
        <v>66.363636363636374</v>
      </c>
      <c r="K20" s="1"/>
    </row>
    <row r="21" spans="1:11" x14ac:dyDescent="0.25">
      <c r="A21" s="1" t="s">
        <v>42</v>
      </c>
      <c r="B21" s="1">
        <v>117</v>
      </c>
      <c r="C21" s="1" t="s">
        <v>50</v>
      </c>
      <c r="D21" s="1">
        <v>1921516</v>
      </c>
      <c r="E21" s="1" t="s">
        <v>51</v>
      </c>
      <c r="F21" s="1">
        <v>1944363</v>
      </c>
      <c r="G21" s="1" t="s">
        <v>52</v>
      </c>
      <c r="H21" s="10">
        <v>143</v>
      </c>
      <c r="I21" s="10">
        <v>66</v>
      </c>
      <c r="J21" s="1">
        <f>H21/220*100</f>
        <v>65</v>
      </c>
      <c r="K21" s="1"/>
    </row>
    <row r="22" spans="1:11" x14ac:dyDescent="0.25">
      <c r="A22" s="1" t="s">
        <v>45</v>
      </c>
      <c r="B22" s="1">
        <v>125</v>
      </c>
      <c r="C22" s="1" t="s">
        <v>33</v>
      </c>
      <c r="D22" s="1">
        <v>1710649</v>
      </c>
      <c r="E22" s="1" t="s">
        <v>34</v>
      </c>
      <c r="F22" s="1">
        <v>1731326</v>
      </c>
      <c r="G22" s="1" t="s">
        <v>23</v>
      </c>
      <c r="H22" s="10">
        <v>139.5</v>
      </c>
      <c r="I22" s="10">
        <v>63</v>
      </c>
      <c r="J22" s="1">
        <f>H22/220*100</f>
        <v>63.409090909090907</v>
      </c>
      <c r="K22" s="1"/>
    </row>
    <row r="23" spans="1:11" x14ac:dyDescent="0.25">
      <c r="A23" s="1" t="s">
        <v>49</v>
      </c>
      <c r="B23" s="1">
        <v>119</v>
      </c>
      <c r="C23" s="1" t="s">
        <v>46</v>
      </c>
      <c r="D23" s="1">
        <v>400192</v>
      </c>
      <c r="E23" s="1" t="s">
        <v>47</v>
      </c>
      <c r="F23" s="1">
        <v>1935843</v>
      </c>
      <c r="G23" s="1" t="s">
        <v>48</v>
      </c>
      <c r="H23" s="10">
        <v>138.5</v>
      </c>
      <c r="I23" s="10">
        <v>63</v>
      </c>
      <c r="J23" s="1">
        <f>H23/220*100</f>
        <v>62.954545454545453</v>
      </c>
      <c r="K23" s="1"/>
    </row>
    <row r="24" spans="1:11" x14ac:dyDescent="0.25">
      <c r="A24" s="1" t="s">
        <v>53</v>
      </c>
      <c r="B24" s="1">
        <v>108</v>
      </c>
      <c r="C24" s="1" t="s">
        <v>40</v>
      </c>
      <c r="D24" s="1">
        <v>1918949</v>
      </c>
      <c r="E24" s="1" t="s">
        <v>41</v>
      </c>
      <c r="F24" s="1">
        <v>1940878</v>
      </c>
      <c r="G24" s="1" t="s">
        <v>7</v>
      </c>
      <c r="H24" s="10">
        <v>131.5</v>
      </c>
      <c r="I24" s="10">
        <v>61</v>
      </c>
      <c r="J24" s="1">
        <f>H24/220*100</f>
        <v>59.77272727272728</v>
      </c>
      <c r="K24" s="1"/>
    </row>
    <row r="25" spans="1:11" x14ac:dyDescent="0.25">
      <c r="A25" s="1" t="s">
        <v>57</v>
      </c>
      <c r="B25" s="1"/>
      <c r="C25" s="1"/>
      <c r="D25" s="1"/>
      <c r="E25" s="1"/>
      <c r="F25" s="1"/>
      <c r="G25" s="1"/>
      <c r="H25" s="1"/>
      <c r="I25" s="1"/>
      <c r="J25" s="1">
        <f>H25/220*100</f>
        <v>0</v>
      </c>
      <c r="K25" s="1"/>
    </row>
    <row r="26" spans="1:11" x14ac:dyDescent="0.25">
      <c r="A26" s="4" t="s">
        <v>60</v>
      </c>
      <c r="B26" s="4"/>
      <c r="C26" s="4"/>
      <c r="D26" s="4"/>
      <c r="E26" s="4"/>
      <c r="F26" s="4"/>
      <c r="G26" s="4"/>
      <c r="H26" s="2"/>
      <c r="I26" s="2"/>
      <c r="J26" s="2"/>
      <c r="K26" s="2"/>
    </row>
    <row r="27" spans="1:11" x14ac:dyDescent="0.25">
      <c r="A27" s="4" t="s">
        <v>2</v>
      </c>
      <c r="B27" s="4"/>
      <c r="C27" s="4"/>
      <c r="D27" s="4"/>
      <c r="E27" s="4"/>
      <c r="F27" s="4"/>
      <c r="G27" s="4"/>
      <c r="H27" s="2"/>
      <c r="I27" s="2"/>
      <c r="J27" s="2"/>
      <c r="K27" s="2"/>
    </row>
    <row r="28" spans="1:11" x14ac:dyDescent="0.25">
      <c r="A28" s="1" t="s">
        <v>61</v>
      </c>
      <c r="B28" s="1">
        <v>104</v>
      </c>
      <c r="C28" s="1" t="s">
        <v>62</v>
      </c>
      <c r="D28" s="1">
        <v>1612404</v>
      </c>
      <c r="E28" s="1" t="s">
        <v>63</v>
      </c>
      <c r="F28" s="1" t="s">
        <v>64</v>
      </c>
      <c r="G28" s="1" t="s">
        <v>11</v>
      </c>
      <c r="H28" s="10">
        <v>172</v>
      </c>
      <c r="I28" s="10">
        <v>55</v>
      </c>
      <c r="J28" s="1">
        <v>66.150000000000006</v>
      </c>
      <c r="K28" s="1"/>
    </row>
    <row r="29" spans="1:11" x14ac:dyDescent="0.25">
      <c r="A29" s="1" t="s">
        <v>65</v>
      </c>
      <c r="B29" s="1">
        <v>121</v>
      </c>
      <c r="C29" s="1" t="s">
        <v>70</v>
      </c>
      <c r="D29" s="1">
        <v>1044354</v>
      </c>
      <c r="E29" s="1" t="s">
        <v>71</v>
      </c>
      <c r="F29" s="1">
        <v>173345</v>
      </c>
      <c r="G29" s="1" t="s">
        <v>15</v>
      </c>
      <c r="H29" s="10">
        <v>169.5</v>
      </c>
      <c r="I29" s="10">
        <v>52</v>
      </c>
      <c r="J29" s="10">
        <v>65.19</v>
      </c>
      <c r="K29" s="1"/>
    </row>
    <row r="30" spans="1:11" x14ac:dyDescent="0.25">
      <c r="A30" s="1" t="s">
        <v>69</v>
      </c>
      <c r="B30" s="1">
        <v>115</v>
      </c>
      <c r="C30" s="1" t="s">
        <v>66</v>
      </c>
      <c r="D30" s="1">
        <v>400798</v>
      </c>
      <c r="E30" s="1" t="s">
        <v>67</v>
      </c>
      <c r="F30" s="1">
        <v>41496</v>
      </c>
      <c r="G30" s="1" t="s">
        <v>68</v>
      </c>
      <c r="H30" s="10">
        <v>168.5</v>
      </c>
      <c r="I30" s="10">
        <v>53</v>
      </c>
      <c r="J30" s="10">
        <v>64.8</v>
      </c>
      <c r="K30" s="1"/>
    </row>
    <row r="31" spans="1:11" x14ac:dyDescent="0.25">
      <c r="A31" s="1" t="s">
        <v>72</v>
      </c>
      <c r="B31" s="1">
        <v>120</v>
      </c>
      <c r="C31" s="1" t="s">
        <v>73</v>
      </c>
      <c r="D31" s="1">
        <v>1634569</v>
      </c>
      <c r="E31" s="1" t="s">
        <v>74</v>
      </c>
      <c r="F31" s="1">
        <v>1733878</v>
      </c>
      <c r="G31" s="1" t="s">
        <v>15</v>
      </c>
      <c r="H31" s="10">
        <v>161.5</v>
      </c>
      <c r="I31" s="10">
        <v>50</v>
      </c>
      <c r="J31" s="10">
        <v>62.11</v>
      </c>
      <c r="K31" s="1"/>
    </row>
    <row r="32" spans="1:11" x14ac:dyDescent="0.25">
      <c r="A32" s="4" t="s">
        <v>75</v>
      </c>
      <c r="B32" s="4"/>
      <c r="C32" s="4"/>
      <c r="D32" s="4"/>
      <c r="E32" s="4"/>
      <c r="F32" s="4"/>
      <c r="G32" s="4" t="s">
        <v>117</v>
      </c>
      <c r="H32" s="4"/>
      <c r="I32" s="4"/>
      <c r="J32" s="4"/>
      <c r="K32" s="4"/>
    </row>
    <row r="33" spans="1:11" x14ac:dyDescent="0.25">
      <c r="A33" s="4" t="s">
        <v>2</v>
      </c>
      <c r="B33" s="4"/>
      <c r="C33" s="4"/>
      <c r="D33" s="4"/>
      <c r="E33" s="4"/>
      <c r="F33" s="4"/>
      <c r="G33" s="4" t="s">
        <v>116</v>
      </c>
      <c r="H33" s="4"/>
      <c r="I33" s="4"/>
      <c r="J33" s="4"/>
      <c r="K33" s="4"/>
    </row>
    <row r="34" spans="1:11" x14ac:dyDescent="0.25">
      <c r="A34" s="1" t="s">
        <v>76</v>
      </c>
      <c r="B34" s="1">
        <v>112</v>
      </c>
      <c r="C34" s="1" t="s">
        <v>77</v>
      </c>
      <c r="D34" s="1">
        <v>1813070</v>
      </c>
      <c r="E34" s="1" t="s">
        <v>78</v>
      </c>
      <c r="F34" s="1">
        <v>1831554</v>
      </c>
      <c r="G34" s="1"/>
      <c r="H34" s="10">
        <v>133</v>
      </c>
      <c r="I34" s="10">
        <v>58</v>
      </c>
      <c r="J34" s="10">
        <v>57.82</v>
      </c>
      <c r="K34" s="10">
        <v>1</v>
      </c>
    </row>
    <row r="35" spans="1:11" x14ac:dyDescent="0.25">
      <c r="A35" s="4" t="s">
        <v>79</v>
      </c>
      <c r="B35" s="4"/>
      <c r="C35" s="4"/>
      <c r="D35" s="4"/>
      <c r="E35" s="4"/>
      <c r="F35" s="4"/>
      <c r="G35" s="14"/>
      <c r="H35" s="14"/>
      <c r="I35" s="14"/>
      <c r="J35" s="14"/>
      <c r="K35" s="14"/>
    </row>
    <row r="36" spans="1:11" x14ac:dyDescent="0.25">
      <c r="A36" s="15" t="s">
        <v>2</v>
      </c>
      <c r="B36" s="15"/>
      <c r="C36" s="15"/>
      <c r="D36" s="15"/>
      <c r="E36" s="15"/>
      <c r="F36" s="15"/>
      <c r="G36" s="14"/>
      <c r="H36" s="14"/>
      <c r="I36" s="14"/>
      <c r="J36" s="14"/>
      <c r="K36" s="14"/>
    </row>
    <row r="37" spans="1:11" x14ac:dyDescent="0.25">
      <c r="A37" s="1" t="s">
        <v>80</v>
      </c>
      <c r="B37" s="1">
        <v>132</v>
      </c>
      <c r="C37" s="1" t="s">
        <v>81</v>
      </c>
      <c r="D37" s="1">
        <v>192603</v>
      </c>
      <c r="E37" s="1" t="s">
        <v>82</v>
      </c>
      <c r="F37" s="1">
        <v>1944490</v>
      </c>
      <c r="G37" s="1"/>
      <c r="H37" s="1">
        <v>157</v>
      </c>
      <c r="I37" s="10">
        <v>69</v>
      </c>
      <c r="J37" s="10">
        <v>68.260000000000005</v>
      </c>
      <c r="K37" s="1">
        <v>1</v>
      </c>
    </row>
    <row r="38" spans="1:11" x14ac:dyDescent="0.25">
      <c r="A38" s="1" t="s">
        <v>83</v>
      </c>
      <c r="B38" s="1">
        <v>131</v>
      </c>
      <c r="C38" s="1" t="s">
        <v>84</v>
      </c>
      <c r="D38" s="1">
        <v>1921780</v>
      </c>
      <c r="E38" s="1" t="s">
        <v>85</v>
      </c>
      <c r="F38" s="1">
        <v>1944919</v>
      </c>
      <c r="G38" s="1"/>
      <c r="H38" s="1">
        <v>155.5</v>
      </c>
      <c r="I38" s="10">
        <v>69</v>
      </c>
      <c r="J38" s="10">
        <v>67.599999999999994</v>
      </c>
      <c r="K38" s="1">
        <v>2</v>
      </c>
    </row>
    <row r="39" spans="1:11" x14ac:dyDescent="0.25">
      <c r="A39" s="15" t="s">
        <v>86</v>
      </c>
      <c r="B39" s="15"/>
      <c r="C39" s="15"/>
      <c r="D39" s="15"/>
      <c r="E39" s="15"/>
      <c r="F39" s="15"/>
      <c r="G39" s="14"/>
      <c r="H39" s="14"/>
      <c r="I39" s="14"/>
      <c r="J39" s="14"/>
      <c r="K39" s="14"/>
    </row>
    <row r="40" spans="1:11" x14ac:dyDescent="0.25">
      <c r="A40" s="15" t="s">
        <v>2</v>
      </c>
      <c r="B40" s="15"/>
      <c r="C40" s="15"/>
      <c r="D40" s="15"/>
      <c r="E40" s="15"/>
      <c r="F40" s="15"/>
      <c r="G40" s="14"/>
      <c r="H40" s="14"/>
      <c r="I40" s="14"/>
      <c r="J40" s="14"/>
      <c r="K40" s="14"/>
    </row>
    <row r="41" spans="1:11" x14ac:dyDescent="0.25">
      <c r="A41" s="1" t="s">
        <v>87</v>
      </c>
      <c r="B41" s="1">
        <v>105</v>
      </c>
      <c r="C41" s="1" t="s">
        <v>88</v>
      </c>
      <c r="D41" s="1">
        <v>1918448</v>
      </c>
      <c r="E41" s="1" t="s">
        <v>89</v>
      </c>
      <c r="F41" s="1">
        <v>1940103</v>
      </c>
      <c r="G41" s="1"/>
      <c r="H41" s="1">
        <v>185</v>
      </c>
      <c r="I41" s="1">
        <v>73</v>
      </c>
      <c r="J41" s="1">
        <f>H41/260*100</f>
        <v>71.15384615384616</v>
      </c>
      <c r="K41" s="1">
        <v>1</v>
      </c>
    </row>
    <row r="42" spans="1:11" ht="16.5" customHeight="1" x14ac:dyDescent="0.25">
      <c r="A42" s="1" t="s">
        <v>90</v>
      </c>
      <c r="B42" s="1">
        <v>112</v>
      </c>
      <c r="C42" s="1" t="s">
        <v>77</v>
      </c>
      <c r="D42" s="1">
        <v>1813070</v>
      </c>
      <c r="E42" s="1" t="s">
        <v>78</v>
      </c>
      <c r="F42" s="1">
        <v>1831554</v>
      </c>
      <c r="G42" s="1"/>
      <c r="H42" s="1">
        <v>115</v>
      </c>
      <c r="I42" s="1">
        <v>41</v>
      </c>
      <c r="J42" s="1">
        <f t="shared" ref="J42:J52" si="0">H42/260*100</f>
        <v>44.230769230769226</v>
      </c>
      <c r="K42" s="1">
        <v>2</v>
      </c>
    </row>
    <row r="43" spans="1:11" x14ac:dyDescent="0.25">
      <c r="A43" s="15" t="s">
        <v>91</v>
      </c>
      <c r="B43" s="15"/>
      <c r="C43" s="15"/>
      <c r="D43" s="15"/>
      <c r="E43" s="15"/>
      <c r="F43" s="15"/>
      <c r="G43" s="14"/>
      <c r="H43" s="14"/>
      <c r="I43" s="14"/>
      <c r="J43" s="14">
        <f t="shared" si="0"/>
        <v>0</v>
      </c>
      <c r="K43" s="14"/>
    </row>
    <row r="44" spans="1:11" x14ac:dyDescent="0.25">
      <c r="A44" s="4" t="s">
        <v>2</v>
      </c>
      <c r="B44" s="4"/>
      <c r="C44" s="4"/>
      <c r="D44" s="4"/>
      <c r="E44" s="4"/>
      <c r="F44" s="4"/>
      <c r="G44" s="14"/>
      <c r="H44" s="14"/>
      <c r="I44" s="14"/>
      <c r="J44" s="14">
        <f t="shared" si="0"/>
        <v>0</v>
      </c>
      <c r="K44" s="14"/>
    </row>
    <row r="45" spans="1:11" x14ac:dyDescent="0.25">
      <c r="A45" s="1" t="s">
        <v>92</v>
      </c>
      <c r="B45" s="1">
        <v>116</v>
      </c>
      <c r="C45" s="1" t="s">
        <v>54</v>
      </c>
      <c r="D45" s="1">
        <v>1921660</v>
      </c>
      <c r="E45" s="1" t="s">
        <v>55</v>
      </c>
      <c r="F45" s="1">
        <v>1944544</v>
      </c>
      <c r="G45" s="1"/>
      <c r="H45" s="1">
        <v>176.5</v>
      </c>
      <c r="I45" s="1">
        <v>68</v>
      </c>
      <c r="J45" s="1">
        <f>H45/260*100</f>
        <v>67.884615384615387</v>
      </c>
      <c r="K45" s="1">
        <v>1</v>
      </c>
    </row>
    <row r="46" spans="1:11" x14ac:dyDescent="0.25">
      <c r="A46" s="1" t="s">
        <v>93</v>
      </c>
      <c r="B46" s="1">
        <v>119</v>
      </c>
      <c r="C46" s="1" t="s">
        <v>46</v>
      </c>
      <c r="D46" s="1">
        <v>400192</v>
      </c>
      <c r="E46" s="1" t="s">
        <v>47</v>
      </c>
      <c r="F46" s="1">
        <v>1935843</v>
      </c>
      <c r="G46" s="1"/>
      <c r="H46" s="1">
        <v>167.5</v>
      </c>
      <c r="I46" s="1">
        <v>64</v>
      </c>
      <c r="J46" s="1">
        <f>H46/260*100</f>
        <v>64.423076923076934</v>
      </c>
      <c r="K46" s="1">
        <v>2</v>
      </c>
    </row>
    <row r="47" spans="1:11" x14ac:dyDescent="0.25">
      <c r="A47" s="1" t="s">
        <v>96</v>
      </c>
      <c r="B47" s="1">
        <v>126</v>
      </c>
      <c r="C47" s="1" t="s">
        <v>106</v>
      </c>
      <c r="D47" s="1">
        <v>1922098</v>
      </c>
      <c r="E47" s="1" t="s">
        <v>107</v>
      </c>
      <c r="F47" s="1">
        <v>1945188</v>
      </c>
      <c r="G47" s="1"/>
      <c r="H47" s="1">
        <v>163</v>
      </c>
      <c r="I47" s="1">
        <v>62</v>
      </c>
      <c r="J47" s="1">
        <f>H47/260*100</f>
        <v>62.692307692307693</v>
      </c>
      <c r="K47" s="1">
        <v>3</v>
      </c>
    </row>
    <row r="48" spans="1:11" x14ac:dyDescent="0.25">
      <c r="A48" s="1" t="s">
        <v>99</v>
      </c>
      <c r="B48" s="1">
        <v>130</v>
      </c>
      <c r="C48" s="1" t="s">
        <v>100</v>
      </c>
      <c r="D48" s="1">
        <v>1914933</v>
      </c>
      <c r="E48" s="1" t="s">
        <v>101</v>
      </c>
      <c r="F48" s="1" t="s">
        <v>102</v>
      </c>
      <c r="G48" s="1"/>
      <c r="H48" s="1">
        <v>162</v>
      </c>
      <c r="I48" s="1">
        <v>63</v>
      </c>
      <c r="J48" s="1">
        <f>H48/260*100</f>
        <v>62.307692307692307</v>
      </c>
      <c r="K48" s="1">
        <v>4</v>
      </c>
    </row>
    <row r="49" spans="1:11" x14ac:dyDescent="0.25">
      <c r="A49" s="1" t="s">
        <v>103</v>
      </c>
      <c r="B49" s="1">
        <v>117</v>
      </c>
      <c r="C49" s="1" t="s">
        <v>50</v>
      </c>
      <c r="D49" s="1">
        <v>1921516</v>
      </c>
      <c r="E49" s="1" t="s">
        <v>51</v>
      </c>
      <c r="F49" s="1">
        <v>1944363</v>
      </c>
      <c r="G49" s="1"/>
      <c r="H49" s="1">
        <v>156.5</v>
      </c>
      <c r="I49" s="1">
        <v>62</v>
      </c>
      <c r="J49" s="1">
        <f>H49/260*100</f>
        <v>60.192307692307686</v>
      </c>
      <c r="K49" s="1">
        <v>5</v>
      </c>
    </row>
    <row r="50" spans="1:11" x14ac:dyDescent="0.25">
      <c r="A50" s="1" t="s">
        <v>104</v>
      </c>
      <c r="B50" s="1">
        <v>107</v>
      </c>
      <c r="C50" s="1" t="s">
        <v>97</v>
      </c>
      <c r="D50" s="1">
        <v>1921169</v>
      </c>
      <c r="E50" s="1" t="s">
        <v>98</v>
      </c>
      <c r="F50" s="1">
        <v>1943943</v>
      </c>
      <c r="G50" s="1"/>
      <c r="H50" s="1">
        <v>150.5</v>
      </c>
      <c r="I50" s="1">
        <v>59</v>
      </c>
      <c r="J50" s="1">
        <f>H50/260*100</f>
        <v>57.884615384615387</v>
      </c>
      <c r="K50" s="1">
        <v>6</v>
      </c>
    </row>
    <row r="51" spans="1:11" x14ac:dyDescent="0.25">
      <c r="A51" s="1" t="s">
        <v>105</v>
      </c>
      <c r="B51" s="1">
        <v>128</v>
      </c>
      <c r="C51" s="1" t="s">
        <v>109</v>
      </c>
      <c r="D51" s="1">
        <v>919700</v>
      </c>
      <c r="E51" s="1" t="s">
        <v>110</v>
      </c>
      <c r="F51" s="1">
        <v>1931505</v>
      </c>
      <c r="G51" s="1"/>
      <c r="H51" s="1">
        <v>146</v>
      </c>
      <c r="I51" s="1">
        <v>57</v>
      </c>
      <c r="J51" s="1">
        <f>H51/260*100</f>
        <v>56.153846153846153</v>
      </c>
      <c r="K51" s="1"/>
    </row>
    <row r="52" spans="1:11" x14ac:dyDescent="0.25">
      <c r="A52" s="1" t="s">
        <v>108</v>
      </c>
      <c r="B52" s="1">
        <v>106</v>
      </c>
      <c r="C52" s="1" t="s">
        <v>94</v>
      </c>
      <c r="D52" s="1">
        <v>1911083</v>
      </c>
      <c r="E52" s="1" t="s">
        <v>95</v>
      </c>
      <c r="F52" s="1">
        <v>1831960</v>
      </c>
      <c r="G52" s="1"/>
      <c r="H52" s="1">
        <v>145.5</v>
      </c>
      <c r="I52" s="1">
        <v>55</v>
      </c>
      <c r="J52" s="1">
        <f>H52/260*100</f>
        <v>55.96153846153846</v>
      </c>
      <c r="K52" s="1"/>
    </row>
    <row r="53" spans="1:11" x14ac:dyDescent="0.25">
      <c r="A53" s="4" t="s">
        <v>111</v>
      </c>
      <c r="B53" s="4"/>
      <c r="C53" s="4"/>
      <c r="D53" s="4"/>
      <c r="E53" s="4"/>
      <c r="F53" s="4"/>
      <c r="G53" s="14"/>
      <c r="H53" s="14"/>
      <c r="I53" s="14"/>
      <c r="J53" s="14"/>
      <c r="K53" s="14"/>
    </row>
    <row r="54" spans="1:11" x14ac:dyDescent="0.25">
      <c r="A54" s="4" t="s">
        <v>2</v>
      </c>
      <c r="B54" s="4"/>
      <c r="C54" s="4"/>
      <c r="D54" s="4"/>
      <c r="E54" s="4"/>
      <c r="F54" s="4"/>
      <c r="G54" s="14"/>
      <c r="H54" s="14"/>
      <c r="I54" s="14"/>
      <c r="J54" s="14"/>
      <c r="K54" s="14"/>
    </row>
    <row r="55" spans="1:11" x14ac:dyDescent="0.25">
      <c r="A55" s="1" t="s">
        <v>112</v>
      </c>
      <c r="B55" s="1">
        <v>105</v>
      </c>
      <c r="C55" s="1" t="s">
        <v>88</v>
      </c>
      <c r="D55" s="1">
        <v>1918448</v>
      </c>
      <c r="E55" s="1" t="s">
        <v>89</v>
      </c>
      <c r="F55" s="1">
        <v>1940103</v>
      </c>
      <c r="G55" s="1"/>
      <c r="H55" s="1">
        <v>173.5</v>
      </c>
      <c r="I55" s="1">
        <v>58</v>
      </c>
      <c r="J55" s="1">
        <v>72.290000000000006</v>
      </c>
      <c r="K55" s="1">
        <v>1</v>
      </c>
    </row>
    <row r="56" spans="1:11" x14ac:dyDescent="0.25">
      <c r="A56" s="15" t="s">
        <v>113</v>
      </c>
      <c r="B56" s="15"/>
      <c r="C56" s="15"/>
      <c r="D56" s="15"/>
      <c r="E56" s="15"/>
      <c r="F56" s="15"/>
      <c r="G56" s="14"/>
      <c r="H56" s="14"/>
      <c r="I56" s="14"/>
      <c r="J56" s="14"/>
      <c r="K56" s="14"/>
    </row>
    <row r="57" spans="1:11" x14ac:dyDescent="0.25">
      <c r="A57" s="15" t="s">
        <v>2</v>
      </c>
      <c r="B57" s="15"/>
      <c r="C57" s="15"/>
      <c r="D57" s="15"/>
      <c r="E57" s="15"/>
      <c r="F57" s="15"/>
      <c r="G57" s="14"/>
      <c r="H57" s="14"/>
      <c r="I57" s="14"/>
      <c r="J57" s="14"/>
      <c r="K57" s="14"/>
    </row>
    <row r="58" spans="1:11" x14ac:dyDescent="0.25">
      <c r="A58" s="1" t="s">
        <v>114</v>
      </c>
      <c r="B58" s="1">
        <v>106</v>
      </c>
      <c r="C58" s="1" t="s">
        <v>94</v>
      </c>
      <c r="D58" s="1">
        <v>1911083</v>
      </c>
      <c r="E58" s="1" t="s">
        <v>95</v>
      </c>
      <c r="F58" s="1">
        <v>1831960</v>
      </c>
      <c r="G58" s="1"/>
      <c r="H58" s="1">
        <v>142.5</v>
      </c>
      <c r="I58" s="1">
        <v>47</v>
      </c>
      <c r="J58" s="1">
        <v>59.37</v>
      </c>
      <c r="K58" s="1">
        <v>1</v>
      </c>
    </row>
    <row r="59" spans="1:11" x14ac:dyDescent="0.25">
      <c r="A59" s="1" t="s">
        <v>115</v>
      </c>
      <c r="B59" s="1">
        <v>107</v>
      </c>
      <c r="C59" s="1" t="s">
        <v>97</v>
      </c>
      <c r="D59" s="1">
        <v>1921169</v>
      </c>
      <c r="E59" s="1" t="s">
        <v>98</v>
      </c>
      <c r="F59" s="1">
        <v>1943943</v>
      </c>
      <c r="G59" s="1"/>
      <c r="H59" s="1">
        <v>141.5</v>
      </c>
      <c r="I59" s="1">
        <v>48</v>
      </c>
      <c r="J59" s="1">
        <v>58.95</v>
      </c>
      <c r="K59" s="1">
        <v>2</v>
      </c>
    </row>
  </sheetData>
  <sheetProtection formatCells="0" formatColumns="0" formatRows="0" insertColumns="0" insertRows="0" insertHyperlinks="0" deleteColumns="0" deleteRows="0" sort="0" autoFilter="0" pivotTables="0"/>
  <sortState ref="B58:K59">
    <sortCondition ref="K58:K59"/>
  </sortState>
  <mergeCells count="24">
    <mergeCell ref="G33:K33"/>
    <mergeCell ref="G32:K32"/>
    <mergeCell ref="A54:F54"/>
    <mergeCell ref="A56:F56"/>
    <mergeCell ref="A57:F57"/>
    <mergeCell ref="A40:F40"/>
    <mergeCell ref="A43:F43"/>
    <mergeCell ref="A44:F44"/>
    <mergeCell ref="A53:F53"/>
    <mergeCell ref="A32:F32"/>
    <mergeCell ref="A33:F33"/>
    <mergeCell ref="A35:F35"/>
    <mergeCell ref="A36:F36"/>
    <mergeCell ref="A39:F39"/>
    <mergeCell ref="A14:G14"/>
    <mergeCell ref="A26:G26"/>
    <mergeCell ref="A27:G27"/>
    <mergeCell ref="A8:G8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opLeftCell="Y1" workbookViewId="0">
      <selection activeCell="AN16" sqref="AN16"/>
    </sheetView>
  </sheetViews>
  <sheetFormatPr defaultRowHeight="15" x14ac:dyDescent="0.25"/>
  <sheetData>
    <row r="1" spans="1:39" x14ac:dyDescent="0.25">
      <c r="A1">
        <v>118</v>
      </c>
      <c r="B1">
        <v>127</v>
      </c>
      <c r="C1">
        <v>113</v>
      </c>
      <c r="D1">
        <v>123</v>
      </c>
      <c r="E1">
        <v>109</v>
      </c>
      <c r="G1">
        <v>111</v>
      </c>
      <c r="H1">
        <v>125</v>
      </c>
      <c r="I1">
        <v>129</v>
      </c>
      <c r="J1">
        <v>114</v>
      </c>
      <c r="K1">
        <v>100</v>
      </c>
      <c r="L1">
        <v>119</v>
      </c>
      <c r="M1">
        <v>108</v>
      </c>
      <c r="N1">
        <v>116</v>
      </c>
      <c r="O1">
        <v>117</v>
      </c>
      <c r="P1">
        <v>122</v>
      </c>
      <c r="Q1">
        <v>120</v>
      </c>
      <c r="R1">
        <v>121</v>
      </c>
      <c r="S1">
        <v>115</v>
      </c>
      <c r="T1">
        <v>104</v>
      </c>
      <c r="U1">
        <v>112</v>
      </c>
      <c r="V1">
        <v>132</v>
      </c>
      <c r="W1">
        <v>131</v>
      </c>
      <c r="Z1">
        <v>105</v>
      </c>
      <c r="AA1">
        <v>112</v>
      </c>
      <c r="AB1">
        <v>119</v>
      </c>
      <c r="AC1">
        <v>107</v>
      </c>
      <c r="AD1">
        <v>106</v>
      </c>
      <c r="AE1">
        <v>130</v>
      </c>
      <c r="AF1">
        <v>117</v>
      </c>
      <c r="AG1">
        <v>116</v>
      </c>
      <c r="AH1">
        <v>126</v>
      </c>
      <c r="AI1">
        <v>128</v>
      </c>
      <c r="AK1">
        <v>105</v>
      </c>
      <c r="AL1">
        <v>107</v>
      </c>
      <c r="AM1">
        <v>106</v>
      </c>
    </row>
    <row r="2" spans="1:39" x14ac:dyDescent="0.25">
      <c r="A2">
        <v>6</v>
      </c>
      <c r="B2">
        <v>6.5</v>
      </c>
      <c r="C2">
        <v>7</v>
      </c>
      <c r="D2">
        <v>6.5</v>
      </c>
      <c r="E2">
        <v>4</v>
      </c>
      <c r="G2">
        <v>7</v>
      </c>
      <c r="H2">
        <v>7</v>
      </c>
      <c r="I2">
        <v>6.5</v>
      </c>
      <c r="J2">
        <v>6.5</v>
      </c>
      <c r="K2">
        <v>7</v>
      </c>
      <c r="L2">
        <v>7</v>
      </c>
      <c r="M2">
        <v>6.5</v>
      </c>
      <c r="N2">
        <v>7</v>
      </c>
      <c r="O2">
        <v>6.5</v>
      </c>
      <c r="P2">
        <v>7.5</v>
      </c>
      <c r="Q2">
        <v>8.5</v>
      </c>
      <c r="R2">
        <v>4</v>
      </c>
      <c r="S2">
        <v>7</v>
      </c>
      <c r="T2">
        <v>8</v>
      </c>
      <c r="U2">
        <v>6</v>
      </c>
      <c r="V2">
        <v>7</v>
      </c>
      <c r="W2">
        <v>7</v>
      </c>
      <c r="Z2">
        <v>8</v>
      </c>
      <c r="AA2">
        <v>6</v>
      </c>
      <c r="AB2">
        <v>7</v>
      </c>
      <c r="AC2">
        <v>5</v>
      </c>
      <c r="AD2">
        <v>6</v>
      </c>
      <c r="AE2">
        <v>7</v>
      </c>
      <c r="AF2">
        <v>6.5</v>
      </c>
      <c r="AG2">
        <v>7.5</v>
      </c>
      <c r="AH2">
        <v>6.5</v>
      </c>
      <c r="AI2">
        <v>6.5</v>
      </c>
      <c r="AK2">
        <v>8</v>
      </c>
      <c r="AL2">
        <v>6</v>
      </c>
      <c r="AM2">
        <v>6</v>
      </c>
    </row>
    <row r="3" spans="1:39" x14ac:dyDescent="0.25">
      <c r="A3">
        <v>5.5</v>
      </c>
      <c r="B3">
        <v>7</v>
      </c>
      <c r="C3">
        <v>6.5</v>
      </c>
      <c r="D3">
        <v>6.5</v>
      </c>
      <c r="E3">
        <v>6</v>
      </c>
      <c r="G3">
        <v>7</v>
      </c>
      <c r="H3">
        <v>7</v>
      </c>
      <c r="I3">
        <v>7</v>
      </c>
      <c r="J3">
        <v>7</v>
      </c>
      <c r="K3">
        <v>7</v>
      </c>
      <c r="L3">
        <v>6.5</v>
      </c>
      <c r="M3">
        <v>6.5</v>
      </c>
      <c r="N3">
        <v>7</v>
      </c>
      <c r="O3">
        <v>6.5</v>
      </c>
      <c r="P3">
        <v>7.5</v>
      </c>
      <c r="Q3">
        <v>6.5</v>
      </c>
      <c r="R3">
        <v>6</v>
      </c>
      <c r="S3">
        <v>6.5</v>
      </c>
      <c r="T3">
        <v>7</v>
      </c>
      <c r="U3">
        <v>6</v>
      </c>
      <c r="V3">
        <v>7</v>
      </c>
      <c r="W3">
        <v>7</v>
      </c>
      <c r="Z3">
        <v>8</v>
      </c>
      <c r="AA3">
        <v>6</v>
      </c>
      <c r="AB3">
        <v>7</v>
      </c>
      <c r="AC3">
        <v>6</v>
      </c>
      <c r="AD3">
        <v>6</v>
      </c>
      <c r="AE3">
        <v>7</v>
      </c>
      <c r="AF3">
        <v>7</v>
      </c>
      <c r="AG3">
        <v>7</v>
      </c>
      <c r="AH3">
        <v>6.5</v>
      </c>
      <c r="AI3">
        <v>7</v>
      </c>
      <c r="AK3">
        <v>8</v>
      </c>
      <c r="AL3">
        <v>6.5</v>
      </c>
      <c r="AM3">
        <v>6</v>
      </c>
    </row>
    <row r="4" spans="1:39" x14ac:dyDescent="0.25">
      <c r="A4">
        <v>5</v>
      </c>
      <c r="B4">
        <v>7</v>
      </c>
      <c r="C4">
        <v>5.5</v>
      </c>
      <c r="D4">
        <v>5</v>
      </c>
      <c r="E4">
        <v>6.5</v>
      </c>
      <c r="G4">
        <v>7.5</v>
      </c>
      <c r="H4">
        <v>7</v>
      </c>
      <c r="I4">
        <v>7</v>
      </c>
      <c r="J4">
        <v>7</v>
      </c>
      <c r="K4">
        <v>7</v>
      </c>
      <c r="L4">
        <v>6.5</v>
      </c>
      <c r="M4">
        <v>7</v>
      </c>
      <c r="N4">
        <v>7.5</v>
      </c>
      <c r="O4">
        <v>7</v>
      </c>
      <c r="P4">
        <v>7</v>
      </c>
      <c r="Q4">
        <v>6</v>
      </c>
      <c r="R4">
        <v>6</v>
      </c>
      <c r="S4">
        <v>6.5</v>
      </c>
      <c r="T4">
        <v>5.5</v>
      </c>
      <c r="U4">
        <v>6</v>
      </c>
      <c r="V4">
        <v>6.5</v>
      </c>
      <c r="W4">
        <v>7</v>
      </c>
      <c r="Z4">
        <v>6</v>
      </c>
      <c r="AA4">
        <v>5.5</v>
      </c>
      <c r="AB4">
        <v>7</v>
      </c>
      <c r="AC4">
        <v>5.5</v>
      </c>
      <c r="AD4">
        <v>6</v>
      </c>
      <c r="AE4">
        <v>6.5</v>
      </c>
      <c r="AF4">
        <v>6</v>
      </c>
      <c r="AG4">
        <v>8</v>
      </c>
      <c r="AH4">
        <v>6</v>
      </c>
      <c r="AI4">
        <v>6</v>
      </c>
      <c r="AK4">
        <v>7</v>
      </c>
      <c r="AL4">
        <v>6</v>
      </c>
      <c r="AM4">
        <v>6</v>
      </c>
    </row>
    <row r="5" spans="1:39" x14ac:dyDescent="0.25">
      <c r="A5">
        <v>5.5</v>
      </c>
      <c r="B5">
        <v>6</v>
      </c>
      <c r="C5">
        <v>7</v>
      </c>
      <c r="D5">
        <v>7</v>
      </c>
      <c r="E5">
        <v>7</v>
      </c>
      <c r="G5">
        <v>7</v>
      </c>
      <c r="H5">
        <v>7</v>
      </c>
      <c r="I5">
        <v>7</v>
      </c>
      <c r="J5">
        <v>7</v>
      </c>
      <c r="K5">
        <v>7</v>
      </c>
      <c r="L5">
        <v>6.5</v>
      </c>
      <c r="M5">
        <v>7</v>
      </c>
      <c r="N5">
        <v>7.5</v>
      </c>
      <c r="O5">
        <v>6</v>
      </c>
      <c r="P5">
        <v>7</v>
      </c>
      <c r="Q5">
        <v>7</v>
      </c>
      <c r="R5">
        <v>6.5</v>
      </c>
      <c r="S5">
        <v>5.5</v>
      </c>
      <c r="T5">
        <v>6</v>
      </c>
      <c r="U5">
        <v>6</v>
      </c>
      <c r="V5">
        <v>7</v>
      </c>
      <c r="W5">
        <v>7.5</v>
      </c>
      <c r="Z5">
        <v>6</v>
      </c>
      <c r="AA5">
        <v>5</v>
      </c>
      <c r="AB5">
        <v>6</v>
      </c>
      <c r="AC5">
        <v>6</v>
      </c>
      <c r="AD5">
        <v>5</v>
      </c>
      <c r="AE5">
        <v>5</v>
      </c>
      <c r="AF5">
        <v>6.5</v>
      </c>
      <c r="AG5">
        <v>6</v>
      </c>
      <c r="AH5">
        <v>6</v>
      </c>
      <c r="AI5">
        <v>6</v>
      </c>
      <c r="AK5">
        <v>7.5</v>
      </c>
      <c r="AL5">
        <v>5.5</v>
      </c>
      <c r="AM5">
        <v>6</v>
      </c>
    </row>
    <row r="6" spans="1:39" x14ac:dyDescent="0.25">
      <c r="A6">
        <v>5</v>
      </c>
      <c r="B6">
        <v>5.5</v>
      </c>
      <c r="C6">
        <v>6</v>
      </c>
      <c r="D6">
        <v>5</v>
      </c>
      <c r="E6">
        <v>6</v>
      </c>
      <c r="G6">
        <v>7</v>
      </c>
      <c r="H6">
        <v>6.5</v>
      </c>
      <c r="I6">
        <v>6.5</v>
      </c>
      <c r="J6">
        <v>7</v>
      </c>
      <c r="K6">
        <v>7</v>
      </c>
      <c r="L6">
        <v>6.5</v>
      </c>
      <c r="M6">
        <v>6</v>
      </c>
      <c r="N6">
        <v>7.5</v>
      </c>
      <c r="O6">
        <v>6.5</v>
      </c>
      <c r="P6">
        <v>6.5</v>
      </c>
      <c r="Q6">
        <v>5.5</v>
      </c>
      <c r="R6">
        <v>6.5</v>
      </c>
      <c r="S6">
        <v>7</v>
      </c>
      <c r="T6">
        <v>5.5</v>
      </c>
      <c r="U6">
        <v>10</v>
      </c>
      <c r="V6">
        <v>12</v>
      </c>
      <c r="W6">
        <v>12</v>
      </c>
      <c r="Z6">
        <v>6.5</v>
      </c>
      <c r="AA6">
        <v>3</v>
      </c>
      <c r="AB6">
        <v>6</v>
      </c>
      <c r="AC6">
        <v>5.5</v>
      </c>
      <c r="AD6">
        <v>5</v>
      </c>
      <c r="AE6">
        <v>6</v>
      </c>
      <c r="AF6">
        <v>6</v>
      </c>
      <c r="AG6">
        <v>6.5</v>
      </c>
      <c r="AH6">
        <v>6</v>
      </c>
      <c r="AI6">
        <v>5</v>
      </c>
      <c r="AK6">
        <v>7</v>
      </c>
      <c r="AL6">
        <v>5.5</v>
      </c>
      <c r="AM6">
        <v>6</v>
      </c>
    </row>
    <row r="7" spans="1:39" x14ac:dyDescent="0.25">
      <c r="A7">
        <v>5.5</v>
      </c>
      <c r="B7">
        <v>7</v>
      </c>
      <c r="C7">
        <v>6.5</v>
      </c>
      <c r="D7">
        <v>6.5</v>
      </c>
      <c r="E7">
        <v>6.5</v>
      </c>
      <c r="G7">
        <v>6.5</v>
      </c>
      <c r="H7">
        <v>6</v>
      </c>
      <c r="I7">
        <v>7</v>
      </c>
      <c r="J7">
        <v>7</v>
      </c>
      <c r="K7">
        <v>6.5</v>
      </c>
      <c r="L7">
        <v>4</v>
      </c>
      <c r="M7">
        <v>5</v>
      </c>
      <c r="N7">
        <v>7</v>
      </c>
      <c r="O7">
        <v>5</v>
      </c>
      <c r="P7">
        <v>7.5</v>
      </c>
      <c r="Q7">
        <v>6</v>
      </c>
      <c r="R7">
        <v>6</v>
      </c>
      <c r="S7">
        <v>5</v>
      </c>
      <c r="T7">
        <v>6</v>
      </c>
      <c r="U7">
        <v>5.5</v>
      </c>
      <c r="V7">
        <v>7</v>
      </c>
      <c r="W7">
        <v>7</v>
      </c>
      <c r="Z7">
        <v>7</v>
      </c>
      <c r="AA7">
        <v>4</v>
      </c>
      <c r="AB7">
        <v>7</v>
      </c>
      <c r="AC7">
        <v>6</v>
      </c>
      <c r="AD7">
        <v>5.5</v>
      </c>
      <c r="AE7">
        <v>6.5</v>
      </c>
      <c r="AF7">
        <v>6.5</v>
      </c>
      <c r="AG7">
        <v>7</v>
      </c>
      <c r="AH7">
        <v>6.5</v>
      </c>
      <c r="AI7">
        <v>3</v>
      </c>
      <c r="AK7">
        <v>7</v>
      </c>
      <c r="AL7">
        <v>5</v>
      </c>
      <c r="AM7">
        <v>5.5</v>
      </c>
    </row>
    <row r="8" spans="1:39" x14ac:dyDescent="0.25">
      <c r="A8">
        <v>5</v>
      </c>
      <c r="B8">
        <v>7</v>
      </c>
      <c r="C8">
        <v>7</v>
      </c>
      <c r="D8">
        <v>7</v>
      </c>
      <c r="E8">
        <v>7</v>
      </c>
      <c r="G8">
        <v>7</v>
      </c>
      <c r="H8">
        <v>6</v>
      </c>
      <c r="I8">
        <v>7</v>
      </c>
      <c r="J8">
        <v>7</v>
      </c>
      <c r="K8">
        <v>6.5</v>
      </c>
      <c r="L8">
        <v>7</v>
      </c>
      <c r="M8">
        <v>6.5</v>
      </c>
      <c r="N8">
        <v>7</v>
      </c>
      <c r="O8">
        <v>7</v>
      </c>
      <c r="P8">
        <v>7</v>
      </c>
      <c r="Q8">
        <v>7</v>
      </c>
      <c r="R8">
        <v>7</v>
      </c>
      <c r="S8">
        <v>5.5</v>
      </c>
      <c r="T8">
        <v>6.5</v>
      </c>
      <c r="U8">
        <v>6</v>
      </c>
      <c r="V8">
        <v>7.5</v>
      </c>
      <c r="W8">
        <v>7</v>
      </c>
      <c r="Z8">
        <v>6.5</v>
      </c>
      <c r="AA8">
        <v>4</v>
      </c>
      <c r="AB8">
        <v>6.5</v>
      </c>
      <c r="AC8">
        <v>5.5</v>
      </c>
      <c r="AD8">
        <v>6</v>
      </c>
      <c r="AE8">
        <v>6.5</v>
      </c>
      <c r="AF8">
        <v>6</v>
      </c>
      <c r="AG8">
        <v>7</v>
      </c>
      <c r="AH8" s="12">
        <v>6</v>
      </c>
      <c r="AI8" s="12">
        <v>2</v>
      </c>
      <c r="AK8">
        <v>8</v>
      </c>
      <c r="AL8">
        <v>6</v>
      </c>
      <c r="AM8">
        <v>5.5</v>
      </c>
    </row>
    <row r="9" spans="1:39" x14ac:dyDescent="0.25">
      <c r="A9">
        <v>10</v>
      </c>
      <c r="B9">
        <v>13</v>
      </c>
      <c r="C9">
        <v>11</v>
      </c>
      <c r="D9">
        <v>12</v>
      </c>
      <c r="E9">
        <v>12</v>
      </c>
      <c r="G9">
        <v>6.5</v>
      </c>
      <c r="H9">
        <v>6</v>
      </c>
      <c r="I9">
        <v>7</v>
      </c>
      <c r="J9">
        <v>7</v>
      </c>
      <c r="K9">
        <v>7</v>
      </c>
      <c r="L9">
        <v>6</v>
      </c>
      <c r="M9">
        <v>6.5</v>
      </c>
      <c r="N9">
        <v>7</v>
      </c>
      <c r="O9">
        <v>6</v>
      </c>
      <c r="P9">
        <v>6.5</v>
      </c>
      <c r="Q9">
        <v>14</v>
      </c>
      <c r="R9">
        <v>16</v>
      </c>
      <c r="S9">
        <v>15</v>
      </c>
      <c r="T9">
        <v>12</v>
      </c>
      <c r="U9">
        <v>5</v>
      </c>
      <c r="V9">
        <v>7.5</v>
      </c>
      <c r="W9">
        <v>6</v>
      </c>
      <c r="Z9">
        <v>7.5</v>
      </c>
      <c r="AA9">
        <v>5.5</v>
      </c>
      <c r="AB9">
        <v>7.5</v>
      </c>
      <c r="AC9">
        <v>6</v>
      </c>
      <c r="AD9">
        <v>6</v>
      </c>
      <c r="AE9">
        <v>6</v>
      </c>
      <c r="AF9">
        <v>6</v>
      </c>
      <c r="AG9">
        <v>7</v>
      </c>
      <c r="AH9" s="12">
        <v>6</v>
      </c>
      <c r="AI9" s="12">
        <v>6</v>
      </c>
      <c r="AK9">
        <v>7</v>
      </c>
      <c r="AL9">
        <v>6</v>
      </c>
      <c r="AM9">
        <v>6</v>
      </c>
    </row>
    <row r="10" spans="1:39" x14ac:dyDescent="0.25">
      <c r="A10">
        <v>5.5</v>
      </c>
      <c r="B10">
        <v>7</v>
      </c>
      <c r="C10">
        <v>7</v>
      </c>
      <c r="D10">
        <v>7</v>
      </c>
      <c r="E10">
        <v>6.5</v>
      </c>
      <c r="G10">
        <v>6.5</v>
      </c>
      <c r="H10">
        <v>6</v>
      </c>
      <c r="I10">
        <v>7</v>
      </c>
      <c r="J10">
        <v>6.5</v>
      </c>
      <c r="K10">
        <v>6.5</v>
      </c>
      <c r="L10">
        <v>7</v>
      </c>
      <c r="M10">
        <v>5</v>
      </c>
      <c r="N10">
        <v>7</v>
      </c>
      <c r="O10">
        <v>5.5</v>
      </c>
      <c r="P10">
        <v>6.5</v>
      </c>
      <c r="Q10">
        <v>6.5</v>
      </c>
      <c r="R10">
        <v>7</v>
      </c>
      <c r="S10">
        <v>7</v>
      </c>
      <c r="T10">
        <v>5</v>
      </c>
      <c r="U10">
        <v>6.5</v>
      </c>
      <c r="V10">
        <v>7.5</v>
      </c>
      <c r="W10">
        <v>7</v>
      </c>
      <c r="Z10">
        <v>12</v>
      </c>
      <c r="AA10">
        <v>11</v>
      </c>
      <c r="AB10">
        <v>12</v>
      </c>
      <c r="AC10">
        <v>13</v>
      </c>
      <c r="AD10">
        <v>10</v>
      </c>
      <c r="AE10">
        <v>10</v>
      </c>
      <c r="AF10">
        <v>12</v>
      </c>
      <c r="AG10">
        <v>12</v>
      </c>
      <c r="AH10" s="12">
        <v>14</v>
      </c>
      <c r="AI10" s="12">
        <v>12</v>
      </c>
      <c r="AK10">
        <v>7</v>
      </c>
      <c r="AL10">
        <v>6</v>
      </c>
      <c r="AM10">
        <v>5.5</v>
      </c>
    </row>
    <row r="11" spans="1:39" x14ac:dyDescent="0.25">
      <c r="A11">
        <v>5</v>
      </c>
      <c r="B11">
        <v>7</v>
      </c>
      <c r="C11">
        <v>7</v>
      </c>
      <c r="D11">
        <v>7</v>
      </c>
      <c r="E11">
        <v>7</v>
      </c>
      <c r="G11">
        <v>13</v>
      </c>
      <c r="H11">
        <v>12</v>
      </c>
      <c r="I11">
        <v>12</v>
      </c>
      <c r="J11">
        <v>12</v>
      </c>
      <c r="K11">
        <v>13</v>
      </c>
      <c r="L11">
        <v>12</v>
      </c>
      <c r="M11">
        <v>8</v>
      </c>
      <c r="N11">
        <v>13</v>
      </c>
      <c r="O11">
        <v>14</v>
      </c>
      <c r="P11">
        <v>14</v>
      </c>
      <c r="Q11">
        <v>7</v>
      </c>
      <c r="R11">
        <v>6.5</v>
      </c>
      <c r="S11">
        <v>6.5</v>
      </c>
      <c r="T11">
        <v>5</v>
      </c>
      <c r="U11">
        <v>6</v>
      </c>
      <c r="V11">
        <v>6.5</v>
      </c>
      <c r="W11">
        <v>7</v>
      </c>
      <c r="Z11">
        <v>6</v>
      </c>
      <c r="AA11">
        <v>6</v>
      </c>
      <c r="AB11">
        <v>6</v>
      </c>
      <c r="AC11">
        <v>5</v>
      </c>
      <c r="AD11">
        <v>6</v>
      </c>
      <c r="AE11">
        <v>5.5</v>
      </c>
      <c r="AF11">
        <v>7</v>
      </c>
      <c r="AG11">
        <v>6.5</v>
      </c>
      <c r="AH11" s="12">
        <v>6</v>
      </c>
      <c r="AI11" s="12">
        <v>6</v>
      </c>
      <c r="AK11">
        <v>7</v>
      </c>
      <c r="AL11">
        <v>6</v>
      </c>
      <c r="AM11">
        <v>5.5</v>
      </c>
    </row>
    <row r="12" spans="1:39" x14ac:dyDescent="0.25">
      <c r="A12">
        <v>5.5</v>
      </c>
      <c r="B12">
        <v>6.5</v>
      </c>
      <c r="C12">
        <v>6.5</v>
      </c>
      <c r="D12">
        <v>6.5</v>
      </c>
      <c r="E12">
        <v>6.5</v>
      </c>
      <c r="G12">
        <v>6.5</v>
      </c>
      <c r="H12">
        <v>6</v>
      </c>
      <c r="I12">
        <v>6</v>
      </c>
      <c r="J12">
        <v>5</v>
      </c>
      <c r="K12">
        <v>6.5</v>
      </c>
      <c r="L12">
        <v>6.5</v>
      </c>
      <c r="M12">
        <v>6.5</v>
      </c>
      <c r="N12">
        <v>6.5</v>
      </c>
      <c r="O12">
        <v>7</v>
      </c>
      <c r="P12">
        <v>7</v>
      </c>
      <c r="Q12">
        <v>6</v>
      </c>
      <c r="R12">
        <v>6.5</v>
      </c>
      <c r="S12">
        <v>6</v>
      </c>
      <c r="T12">
        <v>7</v>
      </c>
      <c r="U12">
        <v>6</v>
      </c>
      <c r="V12">
        <v>6.5</v>
      </c>
      <c r="W12">
        <v>6</v>
      </c>
      <c r="Z12">
        <v>7</v>
      </c>
      <c r="AA12">
        <v>2</v>
      </c>
      <c r="AB12">
        <v>6</v>
      </c>
      <c r="AC12">
        <v>5</v>
      </c>
      <c r="AD12">
        <v>5</v>
      </c>
      <c r="AE12">
        <v>6</v>
      </c>
      <c r="AF12">
        <v>3</v>
      </c>
      <c r="AG12">
        <v>6.5</v>
      </c>
      <c r="AH12" s="12">
        <v>6.5</v>
      </c>
      <c r="AI12" s="12">
        <v>5</v>
      </c>
      <c r="AK12">
        <v>6.5</v>
      </c>
      <c r="AL12">
        <v>5</v>
      </c>
      <c r="AM12">
        <v>6</v>
      </c>
    </row>
    <row r="13" spans="1:39" x14ac:dyDescent="0.25">
      <c r="A13">
        <v>6</v>
      </c>
      <c r="B13">
        <v>5</v>
      </c>
      <c r="C13">
        <v>7</v>
      </c>
      <c r="D13">
        <v>6.5</v>
      </c>
      <c r="E13">
        <v>6.5</v>
      </c>
      <c r="G13">
        <v>14</v>
      </c>
      <c r="H13">
        <v>13</v>
      </c>
      <c r="I13">
        <v>14</v>
      </c>
      <c r="J13">
        <v>14</v>
      </c>
      <c r="K13">
        <v>14</v>
      </c>
      <c r="L13">
        <v>13</v>
      </c>
      <c r="M13">
        <v>13</v>
      </c>
      <c r="N13">
        <v>15</v>
      </c>
      <c r="O13">
        <v>13</v>
      </c>
      <c r="P13">
        <v>15</v>
      </c>
      <c r="Q13">
        <v>4</v>
      </c>
      <c r="R13">
        <v>7</v>
      </c>
      <c r="S13">
        <v>6.5</v>
      </c>
      <c r="T13">
        <v>8</v>
      </c>
      <c r="U13">
        <v>6</v>
      </c>
      <c r="V13">
        <v>6</v>
      </c>
      <c r="W13">
        <v>6</v>
      </c>
      <c r="Z13">
        <v>8</v>
      </c>
      <c r="AA13">
        <v>2</v>
      </c>
      <c r="AB13">
        <v>6</v>
      </c>
      <c r="AC13">
        <v>5.5</v>
      </c>
      <c r="AD13">
        <v>6</v>
      </c>
      <c r="AE13">
        <v>7</v>
      </c>
      <c r="AF13">
        <v>4</v>
      </c>
      <c r="AG13" s="16">
        <v>6.5</v>
      </c>
      <c r="AH13" s="17">
        <v>6.5</v>
      </c>
      <c r="AI13" s="17">
        <v>6</v>
      </c>
      <c r="AK13">
        <v>6.5</v>
      </c>
      <c r="AL13">
        <v>5</v>
      </c>
      <c r="AM13">
        <v>6</v>
      </c>
    </row>
    <row r="14" spans="1:39" x14ac:dyDescent="0.25">
      <c r="A14">
        <v>14</v>
      </c>
      <c r="B14">
        <v>14</v>
      </c>
      <c r="C14">
        <v>13</v>
      </c>
      <c r="D14">
        <v>13</v>
      </c>
      <c r="E14">
        <v>13</v>
      </c>
      <c r="G14">
        <v>13</v>
      </c>
      <c r="H14">
        <v>12</v>
      </c>
      <c r="I14">
        <v>13</v>
      </c>
      <c r="J14">
        <v>13</v>
      </c>
      <c r="K14">
        <v>13</v>
      </c>
      <c r="L14">
        <v>13</v>
      </c>
      <c r="M14">
        <v>11</v>
      </c>
      <c r="N14">
        <v>14</v>
      </c>
      <c r="O14">
        <v>13</v>
      </c>
      <c r="P14">
        <v>13</v>
      </c>
      <c r="Q14">
        <v>4</v>
      </c>
      <c r="R14">
        <v>6.5</v>
      </c>
      <c r="S14">
        <v>6</v>
      </c>
      <c r="T14">
        <v>6.5</v>
      </c>
      <c r="U14">
        <v>12</v>
      </c>
      <c r="V14">
        <v>14</v>
      </c>
      <c r="W14">
        <v>14</v>
      </c>
      <c r="Z14">
        <v>7.5</v>
      </c>
      <c r="AA14">
        <v>4</v>
      </c>
      <c r="AB14">
        <v>6</v>
      </c>
      <c r="AC14">
        <v>5.5</v>
      </c>
      <c r="AD14">
        <v>6</v>
      </c>
      <c r="AE14">
        <v>7</v>
      </c>
      <c r="AF14">
        <v>5</v>
      </c>
      <c r="AG14">
        <v>7</v>
      </c>
      <c r="AH14" s="17">
        <v>6.5</v>
      </c>
      <c r="AI14" s="17">
        <v>6</v>
      </c>
      <c r="AK14">
        <v>7.5</v>
      </c>
      <c r="AL14">
        <v>6</v>
      </c>
      <c r="AM14">
        <v>6</v>
      </c>
    </row>
    <row r="15" spans="1:39" x14ac:dyDescent="0.25">
      <c r="A15">
        <v>12</v>
      </c>
      <c r="B15">
        <v>13</v>
      </c>
      <c r="C15">
        <v>12</v>
      </c>
      <c r="D15">
        <v>13</v>
      </c>
      <c r="E15">
        <v>13</v>
      </c>
      <c r="G15">
        <v>14</v>
      </c>
      <c r="H15">
        <v>13</v>
      </c>
      <c r="I15">
        <v>14</v>
      </c>
      <c r="J15">
        <v>13</v>
      </c>
      <c r="K15">
        <v>14</v>
      </c>
      <c r="L15">
        <v>12</v>
      </c>
      <c r="M15">
        <v>12</v>
      </c>
      <c r="N15">
        <v>14</v>
      </c>
      <c r="O15">
        <v>13</v>
      </c>
      <c r="P15">
        <v>14</v>
      </c>
      <c r="Q15">
        <v>6</v>
      </c>
      <c r="R15">
        <v>6</v>
      </c>
      <c r="S15">
        <v>6</v>
      </c>
      <c r="T15">
        <v>6.5</v>
      </c>
      <c r="U15">
        <v>11</v>
      </c>
      <c r="V15">
        <v>14</v>
      </c>
      <c r="W15">
        <v>14</v>
      </c>
      <c r="Z15">
        <v>8</v>
      </c>
      <c r="AA15">
        <v>5</v>
      </c>
      <c r="AB15">
        <v>6.5</v>
      </c>
      <c r="AC15">
        <v>6</v>
      </c>
      <c r="AD15">
        <v>6</v>
      </c>
      <c r="AE15">
        <v>6.5</v>
      </c>
      <c r="AF15">
        <v>7</v>
      </c>
      <c r="AG15">
        <v>7.5</v>
      </c>
      <c r="AH15" s="17">
        <v>6</v>
      </c>
      <c r="AI15" s="17">
        <v>6</v>
      </c>
      <c r="AK15">
        <v>7</v>
      </c>
      <c r="AL15">
        <v>6</v>
      </c>
      <c r="AM15">
        <v>6</v>
      </c>
    </row>
    <row r="16" spans="1:39" x14ac:dyDescent="0.25">
      <c r="A16">
        <v>10</v>
      </c>
      <c r="B16">
        <v>14</v>
      </c>
      <c r="C16">
        <v>14</v>
      </c>
      <c r="D16">
        <v>14</v>
      </c>
      <c r="E16">
        <v>14</v>
      </c>
      <c r="G16">
        <v>13</v>
      </c>
      <c r="H16">
        <v>13</v>
      </c>
      <c r="I16">
        <v>13</v>
      </c>
      <c r="J16">
        <v>14</v>
      </c>
      <c r="K16">
        <v>13</v>
      </c>
      <c r="L16">
        <v>13</v>
      </c>
      <c r="M16">
        <v>13</v>
      </c>
      <c r="N16">
        <v>14</v>
      </c>
      <c r="O16">
        <v>14</v>
      </c>
      <c r="P16">
        <v>15</v>
      </c>
      <c r="Q16">
        <v>7</v>
      </c>
      <c r="R16">
        <v>6.5</v>
      </c>
      <c r="S16">
        <v>7</v>
      </c>
      <c r="T16">
        <v>7.5</v>
      </c>
      <c r="U16">
        <v>11</v>
      </c>
      <c r="V16">
        <v>13</v>
      </c>
      <c r="W16">
        <v>13</v>
      </c>
      <c r="Z16">
        <v>8</v>
      </c>
      <c r="AA16">
        <v>5</v>
      </c>
      <c r="AB16">
        <v>7</v>
      </c>
      <c r="AC16">
        <v>6</v>
      </c>
      <c r="AD16">
        <v>6</v>
      </c>
      <c r="AE16">
        <v>6.5</v>
      </c>
      <c r="AF16">
        <v>6</v>
      </c>
      <c r="AG16">
        <v>6.5</v>
      </c>
      <c r="AH16" s="17">
        <v>6</v>
      </c>
      <c r="AI16" s="17">
        <v>6.5</v>
      </c>
      <c r="AK16">
        <v>7</v>
      </c>
      <c r="AL16">
        <v>7</v>
      </c>
      <c r="AM16">
        <v>7</v>
      </c>
    </row>
    <row r="17" spans="1:41" x14ac:dyDescent="0.25">
      <c r="A17">
        <v>13</v>
      </c>
      <c r="B17">
        <v>13</v>
      </c>
      <c r="C17">
        <v>13</v>
      </c>
      <c r="D17">
        <v>13</v>
      </c>
      <c r="E17">
        <v>13</v>
      </c>
      <c r="G17">
        <v>13</v>
      </c>
      <c r="H17">
        <v>12</v>
      </c>
      <c r="I17">
        <v>13</v>
      </c>
      <c r="J17">
        <v>13</v>
      </c>
      <c r="K17">
        <v>13</v>
      </c>
      <c r="L17">
        <v>12</v>
      </c>
      <c r="M17">
        <v>12</v>
      </c>
      <c r="N17">
        <v>14</v>
      </c>
      <c r="O17">
        <v>13</v>
      </c>
      <c r="P17">
        <v>14</v>
      </c>
      <c r="Q17">
        <v>6</v>
      </c>
      <c r="R17">
        <v>6.5</v>
      </c>
      <c r="S17">
        <v>7.5</v>
      </c>
      <c r="T17">
        <v>7</v>
      </c>
      <c r="U17">
        <v>12</v>
      </c>
      <c r="V17">
        <v>14</v>
      </c>
      <c r="W17">
        <v>14</v>
      </c>
      <c r="Z17">
        <v>16</v>
      </c>
      <c r="AA17">
        <v>1</v>
      </c>
      <c r="AB17">
        <v>14</v>
      </c>
      <c r="AC17">
        <v>12</v>
      </c>
      <c r="AD17">
        <v>12</v>
      </c>
      <c r="AE17">
        <v>14</v>
      </c>
      <c r="AF17">
        <v>13</v>
      </c>
      <c r="AG17">
        <v>14</v>
      </c>
      <c r="AH17" s="17">
        <v>13</v>
      </c>
      <c r="AI17" s="17">
        <v>12</v>
      </c>
      <c r="AK17">
        <v>7.5</v>
      </c>
      <c r="AL17">
        <v>6</v>
      </c>
      <c r="AM17">
        <v>6.5</v>
      </c>
    </row>
    <row r="18" spans="1:41" s="3" customFormat="1" x14ac:dyDescent="0.25">
      <c r="G18" s="3">
        <f>SUM(G13:G17)</f>
        <v>67</v>
      </c>
      <c r="H18" s="3">
        <f t="shared" ref="H18:P18" si="0">SUM(H13:H17)</f>
        <v>63</v>
      </c>
      <c r="I18" s="3">
        <f t="shared" si="0"/>
        <v>67</v>
      </c>
      <c r="J18" s="3">
        <f t="shared" si="0"/>
        <v>67</v>
      </c>
      <c r="K18" s="3">
        <f t="shared" si="0"/>
        <v>67</v>
      </c>
      <c r="L18" s="3">
        <f t="shared" si="0"/>
        <v>63</v>
      </c>
      <c r="M18" s="3">
        <f t="shared" si="0"/>
        <v>61</v>
      </c>
      <c r="N18" s="3">
        <f t="shared" si="0"/>
        <v>71</v>
      </c>
      <c r="O18" s="3">
        <f t="shared" si="0"/>
        <v>66</v>
      </c>
      <c r="P18" s="3">
        <f t="shared" si="0"/>
        <v>71</v>
      </c>
      <c r="Q18" s="3">
        <v>6.5</v>
      </c>
      <c r="R18" s="3">
        <v>7</v>
      </c>
      <c r="S18" s="3">
        <v>7</v>
      </c>
      <c r="T18" s="3">
        <v>8</v>
      </c>
      <c r="U18" s="3">
        <v>12</v>
      </c>
      <c r="V18" s="3">
        <v>14</v>
      </c>
      <c r="W18" s="3">
        <v>14</v>
      </c>
      <c r="Z18" s="3">
        <v>14</v>
      </c>
      <c r="AA18" s="3">
        <v>10</v>
      </c>
      <c r="AB18" s="3">
        <v>12</v>
      </c>
      <c r="AC18" s="3">
        <v>12</v>
      </c>
      <c r="AD18" s="3">
        <v>10</v>
      </c>
      <c r="AE18" s="3">
        <v>12</v>
      </c>
      <c r="AF18" s="3">
        <v>12</v>
      </c>
      <c r="AG18" s="3">
        <v>14</v>
      </c>
      <c r="AH18" s="17">
        <v>12</v>
      </c>
      <c r="AI18" s="17">
        <v>11</v>
      </c>
      <c r="AK18" s="3">
        <v>15</v>
      </c>
      <c r="AL18" s="3">
        <v>13</v>
      </c>
      <c r="AM18" s="3">
        <v>12</v>
      </c>
    </row>
    <row r="19" spans="1:41" s="3" customFormat="1" x14ac:dyDescent="0.25">
      <c r="U19" s="3">
        <f>SUM(U14:U18)</f>
        <v>58</v>
      </c>
      <c r="V19" s="3">
        <f t="shared" ref="V19:Y19" si="1">SUM(V14:V18)</f>
        <v>69</v>
      </c>
      <c r="W19" s="3">
        <f t="shared" si="1"/>
        <v>69</v>
      </c>
      <c r="X19" s="3">
        <f t="shared" si="1"/>
        <v>0</v>
      </c>
      <c r="Y19" s="3">
        <f t="shared" si="1"/>
        <v>0</v>
      </c>
      <c r="Z19" s="3">
        <v>14</v>
      </c>
      <c r="AA19" s="3">
        <v>8</v>
      </c>
      <c r="AB19" s="3">
        <v>12</v>
      </c>
      <c r="AC19" s="3">
        <v>11</v>
      </c>
      <c r="AD19" s="3">
        <v>10</v>
      </c>
      <c r="AE19" s="3">
        <v>12</v>
      </c>
      <c r="AF19" s="3">
        <v>12</v>
      </c>
      <c r="AG19" s="3">
        <v>13</v>
      </c>
      <c r="AH19" s="17">
        <v>12</v>
      </c>
      <c r="AI19" s="17">
        <v>10</v>
      </c>
      <c r="AK19" s="3">
        <v>14</v>
      </c>
      <c r="AL19" s="3">
        <v>12</v>
      </c>
      <c r="AM19" s="3">
        <v>12</v>
      </c>
    </row>
    <row r="20" spans="1:41" x14ac:dyDescent="0.25">
      <c r="A20">
        <v>12</v>
      </c>
      <c r="B20">
        <v>13</v>
      </c>
      <c r="C20">
        <v>13</v>
      </c>
      <c r="D20">
        <v>12</v>
      </c>
      <c r="E20">
        <v>13</v>
      </c>
      <c r="G20">
        <f>SUM(G2:G17)</f>
        <v>148.5</v>
      </c>
      <c r="H20" s="3">
        <f t="shared" ref="H20:P20" si="2">SUM(H2:H17)</f>
        <v>139.5</v>
      </c>
      <c r="I20" s="3">
        <f t="shared" si="2"/>
        <v>147</v>
      </c>
      <c r="J20" s="3">
        <f t="shared" si="2"/>
        <v>146</v>
      </c>
      <c r="K20" s="3">
        <f t="shared" si="2"/>
        <v>148</v>
      </c>
      <c r="L20" s="3">
        <f t="shared" si="2"/>
        <v>138.5</v>
      </c>
      <c r="M20" s="3">
        <f t="shared" si="2"/>
        <v>131.5</v>
      </c>
      <c r="N20" s="3">
        <f t="shared" si="2"/>
        <v>155</v>
      </c>
      <c r="O20" s="3">
        <f t="shared" si="2"/>
        <v>143</v>
      </c>
      <c r="P20" s="3">
        <f t="shared" si="2"/>
        <v>155</v>
      </c>
      <c r="Q20">
        <v>14</v>
      </c>
      <c r="R20">
        <v>14</v>
      </c>
      <c r="S20">
        <v>14</v>
      </c>
      <c r="T20">
        <v>14</v>
      </c>
      <c r="U20">
        <f>SUM(U2:U18)</f>
        <v>133</v>
      </c>
      <c r="V20" s="3">
        <f t="shared" ref="V20:Y20" si="3">SUM(V2:V18)</f>
        <v>157</v>
      </c>
      <c r="W20" s="3">
        <f t="shared" si="3"/>
        <v>155.5</v>
      </c>
      <c r="X20" s="3">
        <f t="shared" si="3"/>
        <v>0</v>
      </c>
      <c r="Y20" s="3">
        <f t="shared" si="3"/>
        <v>0</v>
      </c>
      <c r="Z20">
        <v>15</v>
      </c>
      <c r="AA20">
        <v>12</v>
      </c>
      <c r="AB20">
        <v>14</v>
      </c>
      <c r="AC20">
        <v>13</v>
      </c>
      <c r="AD20">
        <v>12</v>
      </c>
      <c r="AE20">
        <v>13</v>
      </c>
      <c r="AF20">
        <v>13</v>
      </c>
      <c r="AG20">
        <v>14</v>
      </c>
      <c r="AH20" s="17">
        <v>13</v>
      </c>
      <c r="AI20" s="17">
        <v>12</v>
      </c>
      <c r="AK20">
        <v>14</v>
      </c>
      <c r="AL20">
        <v>11</v>
      </c>
      <c r="AM20">
        <v>11</v>
      </c>
    </row>
    <row r="21" spans="1:41" s="3" customFormat="1" x14ac:dyDescent="0.25">
      <c r="A21" s="3">
        <f>SUM(A14:A20)</f>
        <v>61</v>
      </c>
      <c r="B21" s="3">
        <f t="shared" ref="B21:E21" si="4">SUM(B14:B20)</f>
        <v>67</v>
      </c>
      <c r="C21" s="3">
        <f t="shared" si="4"/>
        <v>65</v>
      </c>
      <c r="D21" s="3">
        <f t="shared" si="4"/>
        <v>65</v>
      </c>
      <c r="E21" s="3">
        <f t="shared" si="4"/>
        <v>66</v>
      </c>
      <c r="G21" s="3">
        <v>220</v>
      </c>
      <c r="H21" s="3">
        <v>220</v>
      </c>
      <c r="I21" s="3">
        <v>220</v>
      </c>
      <c r="J21" s="3">
        <v>220</v>
      </c>
      <c r="K21" s="3">
        <v>220</v>
      </c>
      <c r="L21" s="3">
        <v>220</v>
      </c>
      <c r="M21" s="3">
        <v>220</v>
      </c>
      <c r="N21" s="3">
        <v>220</v>
      </c>
      <c r="O21" s="3">
        <v>220</v>
      </c>
      <c r="P21" s="3">
        <v>220</v>
      </c>
      <c r="Q21" s="3">
        <v>12</v>
      </c>
      <c r="R21" s="3">
        <v>12</v>
      </c>
      <c r="S21" s="3">
        <v>12</v>
      </c>
      <c r="T21" s="3">
        <v>14</v>
      </c>
      <c r="U21" s="3">
        <v>230</v>
      </c>
      <c r="V21" s="3">
        <v>230</v>
      </c>
      <c r="W21" s="3">
        <v>230</v>
      </c>
      <c r="X21" s="3">
        <v>230</v>
      </c>
      <c r="Y21" s="3">
        <v>230</v>
      </c>
      <c r="Z21" s="3">
        <v>14</v>
      </c>
      <c r="AA21" s="3">
        <v>10</v>
      </c>
      <c r="AB21" s="3">
        <v>12</v>
      </c>
      <c r="AC21" s="3">
        <v>11</v>
      </c>
      <c r="AD21" s="3">
        <v>11</v>
      </c>
      <c r="AE21" s="3">
        <v>12</v>
      </c>
      <c r="AF21" s="3">
        <v>12</v>
      </c>
      <c r="AG21" s="3">
        <v>13</v>
      </c>
      <c r="AH21" s="17">
        <v>12</v>
      </c>
      <c r="AI21" s="17">
        <v>12</v>
      </c>
      <c r="AK21" s="3">
        <v>15</v>
      </c>
      <c r="AL21" s="3">
        <v>12</v>
      </c>
      <c r="AM21" s="3">
        <v>12</v>
      </c>
    </row>
    <row r="22" spans="1:41" s="3" customFormat="1" x14ac:dyDescent="0.25">
      <c r="AH22" s="17"/>
      <c r="AI22" s="17"/>
      <c r="AK22" s="3">
        <f>SUM(AK18:AK21)</f>
        <v>58</v>
      </c>
      <c r="AL22" s="3">
        <f t="shared" ref="AL22:AO22" si="5">SUM(AL18:AL21)</f>
        <v>48</v>
      </c>
      <c r="AM22" s="3">
        <f t="shared" ref="AM22" si="6">SUM(AM18:AM21)</f>
        <v>47</v>
      </c>
      <c r="AN22" s="3">
        <f t="shared" ref="AN22" si="7">SUM(AN18:AN21)</f>
        <v>0</v>
      </c>
      <c r="AO22" s="3">
        <f t="shared" ref="AO22" si="8">SUM(AO18:AO21)</f>
        <v>0</v>
      </c>
    </row>
    <row r="23" spans="1:41" s="3" customFormat="1" x14ac:dyDescent="0.25">
      <c r="Z23" s="3">
        <f>SUM(Z17:Z21)</f>
        <v>73</v>
      </c>
      <c r="AA23" s="3">
        <f t="shared" ref="AA23:AI23" si="9">SUM(AA17:AA21)</f>
        <v>41</v>
      </c>
      <c r="AB23" s="3">
        <f t="shared" si="9"/>
        <v>64</v>
      </c>
      <c r="AC23" s="3">
        <f t="shared" si="9"/>
        <v>59</v>
      </c>
      <c r="AD23" s="3">
        <f t="shared" si="9"/>
        <v>55</v>
      </c>
      <c r="AE23" s="3">
        <f t="shared" si="9"/>
        <v>63</v>
      </c>
      <c r="AF23" s="3">
        <f t="shared" si="9"/>
        <v>62</v>
      </c>
      <c r="AG23" s="3">
        <f t="shared" si="9"/>
        <v>68</v>
      </c>
      <c r="AH23" s="3">
        <f t="shared" si="9"/>
        <v>62</v>
      </c>
      <c r="AI23" s="3">
        <f t="shared" si="9"/>
        <v>57</v>
      </c>
      <c r="AK23" s="3">
        <f>SUM(AK2:AK21)</f>
        <v>173.5</v>
      </c>
      <c r="AL23" s="3">
        <f t="shared" ref="AL23:AO23" si="10">SUM(AL2:AL21)</f>
        <v>141.5</v>
      </c>
      <c r="AM23" s="3">
        <f t="shared" si="10"/>
        <v>142.5</v>
      </c>
      <c r="AN23" s="3">
        <f t="shared" si="10"/>
        <v>0</v>
      </c>
      <c r="AO23" s="3">
        <f t="shared" si="10"/>
        <v>0</v>
      </c>
    </row>
    <row r="24" spans="1:41" x14ac:dyDescent="0.25">
      <c r="A24">
        <f>SUM(A2:A20)</f>
        <v>130.5</v>
      </c>
      <c r="B24" s="3">
        <f>SUM(B2:B20)</f>
        <v>151.5</v>
      </c>
      <c r="C24" s="3">
        <f>SUM(C2:C20)</f>
        <v>149</v>
      </c>
      <c r="D24" s="3">
        <f>SUM(D2:D20)</f>
        <v>147.5</v>
      </c>
      <c r="E24" s="3">
        <v>145.5</v>
      </c>
      <c r="G24">
        <f>G20/G21*100</f>
        <v>67.5</v>
      </c>
      <c r="H24" s="3">
        <f t="shared" ref="H24:P24" si="11">H20/H21*100</f>
        <v>63.409090909090907</v>
      </c>
      <c r="I24" s="3">
        <f t="shared" si="11"/>
        <v>66.818181818181827</v>
      </c>
      <c r="J24" s="3">
        <f t="shared" si="11"/>
        <v>66.363636363636374</v>
      </c>
      <c r="K24" s="3">
        <f t="shared" si="11"/>
        <v>67.272727272727266</v>
      </c>
      <c r="L24" s="3">
        <f t="shared" si="11"/>
        <v>62.954545454545453</v>
      </c>
      <c r="M24" s="3">
        <f t="shared" si="11"/>
        <v>59.77272727272728</v>
      </c>
      <c r="N24" s="3">
        <f t="shared" si="11"/>
        <v>70.454545454545453</v>
      </c>
      <c r="O24" s="3">
        <f t="shared" si="11"/>
        <v>65</v>
      </c>
      <c r="P24" s="3">
        <f t="shared" si="11"/>
        <v>70.454545454545453</v>
      </c>
      <c r="Q24">
        <v>11</v>
      </c>
      <c r="R24">
        <v>12</v>
      </c>
      <c r="S24">
        <v>13</v>
      </c>
      <c r="T24">
        <v>13</v>
      </c>
      <c r="U24">
        <f>U20/U21*100</f>
        <v>57.826086956521735</v>
      </c>
      <c r="V24" s="3">
        <f t="shared" ref="V24:Y24" si="12">V20/V21*100</f>
        <v>68.260869565217391</v>
      </c>
      <c r="W24" s="3">
        <f t="shared" si="12"/>
        <v>67.608695652173907</v>
      </c>
      <c r="X24" s="3">
        <f t="shared" si="12"/>
        <v>0</v>
      </c>
      <c r="Y24" s="3">
        <f t="shared" si="12"/>
        <v>0</v>
      </c>
      <c r="Z24">
        <f>SUM(Z2:Z21)</f>
        <v>185</v>
      </c>
      <c r="AA24" s="3">
        <f t="shared" ref="AA24:AI24" si="13">SUM(AA2:AA21)</f>
        <v>115</v>
      </c>
      <c r="AB24" s="3">
        <f t="shared" si="13"/>
        <v>167.5</v>
      </c>
      <c r="AC24" s="3">
        <f t="shared" si="13"/>
        <v>150.5</v>
      </c>
      <c r="AD24" s="3">
        <f t="shared" si="13"/>
        <v>145.5</v>
      </c>
      <c r="AE24" s="3">
        <f t="shared" si="13"/>
        <v>162</v>
      </c>
      <c r="AF24" s="3">
        <f t="shared" si="13"/>
        <v>156.5</v>
      </c>
      <c r="AG24" s="3">
        <f t="shared" si="13"/>
        <v>176.5</v>
      </c>
      <c r="AH24" s="3">
        <f t="shared" si="13"/>
        <v>163</v>
      </c>
      <c r="AI24" s="3">
        <f t="shared" si="13"/>
        <v>146</v>
      </c>
      <c r="AK24">
        <v>240</v>
      </c>
      <c r="AL24" s="3">
        <v>240</v>
      </c>
      <c r="AM24" s="3">
        <v>240</v>
      </c>
      <c r="AN24" s="3">
        <v>240</v>
      </c>
      <c r="AO24" s="3">
        <v>240</v>
      </c>
    </row>
    <row r="25" spans="1:41" x14ac:dyDescent="0.25">
      <c r="A25">
        <v>230</v>
      </c>
      <c r="B25" s="3">
        <v>230</v>
      </c>
      <c r="C25" s="3">
        <v>230</v>
      </c>
      <c r="D25" s="3">
        <v>230</v>
      </c>
      <c r="E25" s="3">
        <v>230</v>
      </c>
      <c r="Q25">
        <v>13</v>
      </c>
      <c r="R25">
        <v>14</v>
      </c>
      <c r="S25">
        <v>14</v>
      </c>
      <c r="T25">
        <v>14</v>
      </c>
      <c r="Z25">
        <v>260</v>
      </c>
      <c r="AA25" s="3">
        <v>260</v>
      </c>
      <c r="AB25" s="3">
        <v>260</v>
      </c>
      <c r="AC25" s="3">
        <v>260</v>
      </c>
      <c r="AD25" s="3">
        <v>260</v>
      </c>
      <c r="AE25" s="3">
        <v>260</v>
      </c>
      <c r="AF25" s="3">
        <v>260</v>
      </c>
      <c r="AG25" s="3">
        <v>260</v>
      </c>
      <c r="AH25" s="3">
        <v>260</v>
      </c>
      <c r="AI25" s="3">
        <v>260</v>
      </c>
      <c r="AK25">
        <f>AK23/AK24*100</f>
        <v>72.291666666666671</v>
      </c>
      <c r="AL25" s="3">
        <f t="shared" ref="AL25:AO25" si="14">AL23/AL24*100</f>
        <v>58.958333333333336</v>
      </c>
      <c r="AM25" s="3">
        <f t="shared" si="14"/>
        <v>59.375</v>
      </c>
      <c r="AN25" s="3">
        <f t="shared" si="14"/>
        <v>0</v>
      </c>
      <c r="AO25" s="3">
        <f t="shared" si="14"/>
        <v>0</v>
      </c>
    </row>
    <row r="26" spans="1:41" s="3" customFormat="1" x14ac:dyDescent="0.25">
      <c r="Q26" s="3">
        <f>SUM(Q20:Q25)</f>
        <v>50</v>
      </c>
      <c r="R26" s="3">
        <f t="shared" ref="R26:T26" si="15">SUM(R20:R25)</f>
        <v>52</v>
      </c>
      <c r="S26" s="3">
        <f t="shared" si="15"/>
        <v>53</v>
      </c>
      <c r="T26" s="3">
        <f t="shared" si="15"/>
        <v>55</v>
      </c>
      <c r="Z26" s="3">
        <f>Z24/Z25*100</f>
        <v>71.15384615384616</v>
      </c>
      <c r="AA26" s="3">
        <f t="shared" ref="AA26:AI26" si="16">AA24/AA25*100</f>
        <v>44.230769230769226</v>
      </c>
      <c r="AB26" s="3">
        <f t="shared" si="16"/>
        <v>64.423076923076934</v>
      </c>
      <c r="AC26" s="3">
        <f t="shared" si="16"/>
        <v>57.884615384615387</v>
      </c>
      <c r="AD26" s="3">
        <f t="shared" si="16"/>
        <v>55.96153846153846</v>
      </c>
      <c r="AE26" s="3">
        <f t="shared" si="16"/>
        <v>62.307692307692307</v>
      </c>
      <c r="AF26" s="3">
        <f t="shared" si="16"/>
        <v>60.192307692307686</v>
      </c>
      <c r="AG26" s="3">
        <f t="shared" si="16"/>
        <v>67.884615384615387</v>
      </c>
      <c r="AH26" s="3">
        <f t="shared" si="16"/>
        <v>62.692307692307693</v>
      </c>
      <c r="AI26" s="3">
        <f t="shared" si="16"/>
        <v>56.153846153846153</v>
      </c>
    </row>
    <row r="27" spans="1:41" x14ac:dyDescent="0.25">
      <c r="A27">
        <f>A24/A25*100</f>
        <v>56.739130434782616</v>
      </c>
      <c r="B27" s="3">
        <f t="shared" ref="B27:E27" si="17">B24/B25*100</f>
        <v>65.869565217391298</v>
      </c>
      <c r="C27" s="3">
        <f t="shared" si="17"/>
        <v>64.782608695652172</v>
      </c>
      <c r="D27" s="3">
        <f t="shared" si="17"/>
        <v>64.130434782608688</v>
      </c>
      <c r="E27" s="3">
        <f t="shared" si="17"/>
        <v>63.260869565217391</v>
      </c>
      <c r="Q27">
        <v>161.5</v>
      </c>
      <c r="R27" s="3">
        <f>SUM(R2:R25)</f>
        <v>169.5</v>
      </c>
      <c r="S27" s="3">
        <v>168.5</v>
      </c>
      <c r="T27" s="3">
        <f>SUM(T2:T25)</f>
        <v>172</v>
      </c>
    </row>
    <row r="28" spans="1:41" x14ac:dyDescent="0.25">
      <c r="E28">
        <v>2</v>
      </c>
      <c r="Q28">
        <v>260</v>
      </c>
      <c r="R28" s="3">
        <v>260</v>
      </c>
      <c r="S28" s="3">
        <v>260</v>
      </c>
      <c r="T28" s="3">
        <v>260</v>
      </c>
    </row>
    <row r="29" spans="1:41" x14ac:dyDescent="0.25">
      <c r="Q29">
        <f>Q27/Q28*100</f>
        <v>62.115384615384613</v>
      </c>
      <c r="R29" s="3">
        <f>R27/R28*100</f>
        <v>65.192307692307693</v>
      </c>
      <c r="S29" s="3">
        <f t="shared" ref="S29:T29" si="18">S27/S28*100</f>
        <v>64.807692307692307</v>
      </c>
      <c r="T29" s="3">
        <f t="shared" si="18"/>
        <v>66.153846153846146</v>
      </c>
    </row>
    <row r="30" spans="1:41" x14ac:dyDescent="0.25">
      <c r="Q30">
        <v>2</v>
      </c>
      <c r="S30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cp:lastPrinted>2022-03-05T08:54:17Z</cp:lastPrinted>
  <dcterms:created xsi:type="dcterms:W3CDTF">2022-03-04T12:22:59Z</dcterms:created>
  <dcterms:modified xsi:type="dcterms:W3CDTF">2022-03-05T17:33:34Z</dcterms:modified>
</cp:coreProperties>
</file>