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beaverhallequestriancentre-my.sharepoint.com/personal/annepearn_beaverhallequestriancentre_onmicrosoft_com/Documents/Dressage 2022/"/>
    </mc:Choice>
  </mc:AlternateContent>
  <xr:revisionPtr revIDLastSave="1365" documentId="8_{97071D10-0752-4F40-AD38-EE241B588811}" xr6:coauthVersionLast="47" xr6:coauthVersionMax="47" xr10:uidLastSave="{60AAE303-5249-4E5C-BE25-CAA8FE7073F5}"/>
  <bookViews>
    <workbookView xWindow="-110" yWindow="-110" windowWidth="19420" windowHeight="10300" xr2:uid="{00000000-000D-0000-FFFF-FFFF00000000}"/>
  </bookViews>
  <sheets>
    <sheet name="Arena 1" sheetId="1" r:id="rId1"/>
    <sheet name="Sheet1" sheetId="2" r:id="rId2"/>
    <sheet name="Sheet2" sheetId="3" r:id="rId3"/>
  </sheet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31" i="3" l="1"/>
  <c r="X34" i="3" s="1"/>
  <c r="W31" i="3"/>
  <c r="W34" i="3" s="1"/>
  <c r="T28" i="3"/>
  <c r="U28" i="3"/>
  <c r="V28" i="3"/>
  <c r="S28" i="3"/>
  <c r="T29" i="3"/>
  <c r="T31" i="3" s="1"/>
  <c r="U29" i="3"/>
  <c r="U31" i="3" s="1"/>
  <c r="V29" i="3"/>
  <c r="V31" i="3" s="1"/>
  <c r="S29" i="3"/>
  <c r="S31" i="3" s="1"/>
  <c r="N21" i="3"/>
  <c r="O21" i="3"/>
  <c r="P21" i="3"/>
  <c r="Q21" i="3"/>
  <c r="R21" i="3"/>
  <c r="M21" i="3"/>
  <c r="N22" i="3"/>
  <c r="N24" i="3" s="1"/>
  <c r="O22" i="3"/>
  <c r="O24" i="3" s="1"/>
  <c r="P22" i="3"/>
  <c r="P24" i="3" s="1"/>
  <c r="Q22" i="3"/>
  <c r="Q24" i="3" s="1"/>
  <c r="R22" i="3"/>
  <c r="R24" i="3" s="1"/>
  <c r="M22" i="3"/>
  <c r="M24" i="3" s="1"/>
  <c r="J49" i="1"/>
  <c r="J47" i="1"/>
  <c r="J48" i="1"/>
  <c r="I24" i="3"/>
  <c r="J24" i="3"/>
  <c r="K24" i="3"/>
  <c r="L24" i="3"/>
  <c r="H24" i="3"/>
  <c r="I25" i="3"/>
  <c r="I27" i="3" s="1"/>
  <c r="J25" i="3"/>
  <c r="J27" i="3" s="1"/>
  <c r="K25" i="3"/>
  <c r="K27" i="3" s="1"/>
  <c r="L25" i="3"/>
  <c r="L27" i="3" s="1"/>
  <c r="H25" i="3"/>
  <c r="H27" i="3" s="1"/>
  <c r="J42" i="1"/>
  <c r="J44" i="1"/>
  <c r="J41" i="1"/>
  <c r="J43" i="1"/>
  <c r="B23" i="3"/>
  <c r="C23" i="3"/>
  <c r="D23" i="3"/>
  <c r="E23" i="3"/>
  <c r="F23" i="3"/>
  <c r="G23" i="3"/>
  <c r="J37" i="1"/>
  <c r="J38" i="1"/>
  <c r="J36" i="1"/>
  <c r="A23" i="3"/>
  <c r="B25" i="3"/>
  <c r="B27" i="3" s="1"/>
  <c r="C25" i="3"/>
  <c r="C27" i="3" s="1"/>
  <c r="D25" i="3"/>
  <c r="D27" i="3" s="1"/>
  <c r="E25" i="3"/>
  <c r="E27" i="3" s="1"/>
  <c r="F27" i="3"/>
  <c r="G25" i="3"/>
  <c r="G27" i="3" s="1"/>
  <c r="A25" i="3"/>
  <c r="A27" i="3" s="1"/>
  <c r="AA30" i="2"/>
  <c r="AA32" i="2" s="1"/>
  <c r="Z23" i="2"/>
  <c r="Z24" i="2"/>
  <c r="Z26" i="2" s="1"/>
  <c r="H26" i="1"/>
  <c r="H24" i="1"/>
  <c r="U22" i="2"/>
  <c r="V22" i="2"/>
  <c r="W22" i="2"/>
  <c r="X22" i="2"/>
  <c r="Y22" i="2"/>
  <c r="T22" i="2"/>
  <c r="U24" i="2"/>
  <c r="U26" i="2" s="1"/>
  <c r="V26" i="2"/>
  <c r="W24" i="2"/>
  <c r="W26" i="2" s="1"/>
  <c r="X24" i="2"/>
  <c r="X26" i="2" s="1"/>
  <c r="Y24" i="2"/>
  <c r="Y26" i="2" s="1"/>
  <c r="T24" i="2"/>
  <c r="T26" i="2" s="1"/>
  <c r="H25" i="1"/>
  <c r="H27" i="1"/>
  <c r="R25" i="2"/>
  <c r="R27" i="2" s="1"/>
  <c r="S25" i="2"/>
  <c r="S27" i="2" s="1"/>
  <c r="N30" i="2"/>
  <c r="Q27" i="2"/>
  <c r="P25" i="2" l="1"/>
  <c r="O26" i="2"/>
  <c r="O28" i="2" s="1"/>
  <c r="P26" i="2"/>
  <c r="P28" i="2" s="1"/>
  <c r="I24" i="2"/>
  <c r="J24" i="2"/>
  <c r="K24" i="2"/>
  <c r="L24" i="2"/>
  <c r="M24" i="2"/>
  <c r="H24" i="2"/>
  <c r="I26" i="2"/>
  <c r="I28" i="2" s="1"/>
  <c r="J26" i="2"/>
  <c r="J28" i="2" s="1"/>
  <c r="K26" i="2"/>
  <c r="K28" i="2" s="1"/>
  <c r="L26" i="2"/>
  <c r="L28" i="2" s="1"/>
  <c r="M26" i="2"/>
  <c r="M28" i="2" s="1"/>
  <c r="N28" i="2"/>
  <c r="H26" i="2"/>
  <c r="H28" i="2" s="1"/>
  <c r="H17" i="1"/>
  <c r="H13" i="1"/>
  <c r="H12" i="1"/>
  <c r="H15" i="1"/>
  <c r="H14" i="1"/>
  <c r="H16" i="1"/>
  <c r="E29" i="2"/>
  <c r="F29" i="2"/>
  <c r="G29" i="2"/>
  <c r="D29" i="2"/>
  <c r="E30" i="2"/>
  <c r="E32" i="2" s="1"/>
  <c r="F30" i="2"/>
  <c r="F32" i="2" s="1"/>
  <c r="G30" i="2"/>
  <c r="G32" i="2" s="1"/>
  <c r="D30" i="2"/>
  <c r="D32" i="2" s="1"/>
  <c r="H7" i="1"/>
  <c r="H9" i="1"/>
  <c r="H8" i="1"/>
  <c r="B19" i="2"/>
  <c r="A19" i="2"/>
  <c r="B20" i="2"/>
  <c r="B26" i="2" s="1"/>
  <c r="A20" i="2"/>
  <c r="A26" i="2" s="1"/>
</calcChain>
</file>

<file path=xl/sharedStrings.xml><?xml version="1.0" encoding="utf-8"?>
<sst xmlns="http://schemas.openxmlformats.org/spreadsheetml/2006/main" count="195" uniqueCount="95">
  <si>
    <t>Start time</t>
  </si>
  <si>
    <t>Bridle</t>
  </si>
  <si>
    <t>Athlete</t>
  </si>
  <si>
    <t>Horse</t>
  </si>
  <si>
    <t>Level</t>
  </si>
  <si>
    <t>11:00</t>
  </si>
  <si>
    <t>Suzanne Chamberlain</t>
  </si>
  <si>
    <t>Bob</t>
  </si>
  <si>
    <t>11:07</t>
  </si>
  <si>
    <t>Holly Huyton</t>
  </si>
  <si>
    <t>Patchy totes</t>
  </si>
  <si>
    <t>Class 2 Green Horse P2 2016</t>
  </si>
  <si>
    <t>11:16</t>
  </si>
  <si>
    <t>Christine Hooker-Myles</t>
  </si>
  <si>
    <t>Murcielago</t>
  </si>
  <si>
    <t>11:23</t>
  </si>
  <si>
    <t>Leanne Bailey</t>
  </si>
  <si>
    <t>Laila</t>
  </si>
  <si>
    <t>11:30</t>
  </si>
  <si>
    <t>Class 3 Starters Prelim 13 2006 Snr &amp; Jnr</t>
  </si>
  <si>
    <t>11:38</t>
  </si>
  <si>
    <t>Sarah Reeds</t>
  </si>
  <si>
    <t>Dissington 2 Time</t>
  </si>
  <si>
    <t>11:45</t>
  </si>
  <si>
    <t>11:52</t>
  </si>
  <si>
    <t>Georgia Varro</t>
  </si>
  <si>
    <t>When Harry Met Cally</t>
  </si>
  <si>
    <t>11:59</t>
  </si>
  <si>
    <t>12:06</t>
  </si>
  <si>
    <t>Charlie Saxon</t>
  </si>
  <si>
    <t>Bobby</t>
  </si>
  <si>
    <t>12:13</t>
  </si>
  <si>
    <t>sarah fitton</t>
  </si>
  <si>
    <t>hugo</t>
  </si>
  <si>
    <t>Suzi Vincent</t>
  </si>
  <si>
    <t>Banana Blizzard</t>
  </si>
  <si>
    <t>Class 4 Starters Novice 30 2006 Snr &amp; Jnr</t>
  </si>
  <si>
    <t>Class 5 Open Prelim 14 2006 Snr &amp; Jnr</t>
  </si>
  <si>
    <t>12:45</t>
  </si>
  <si>
    <t>Jessica Allwright</t>
  </si>
  <si>
    <t>Raebeg Champ</t>
  </si>
  <si>
    <t>12:52</t>
  </si>
  <si>
    <t>Karen Lloydd</t>
  </si>
  <si>
    <t>Buzz</t>
  </si>
  <si>
    <t>12:59</t>
  </si>
  <si>
    <t>Alice Eaton</t>
  </si>
  <si>
    <t>Jeez man of marc</t>
  </si>
  <si>
    <t>Class 6 Open Nov 24 2010 Snr &amp; Jnr</t>
  </si>
  <si>
    <t>13:08</t>
  </si>
  <si>
    <t>Helen Gee</t>
  </si>
  <si>
    <t>Class 7 Elem 42 2008 Snr &amp; Jnr</t>
  </si>
  <si>
    <t>13:38</t>
  </si>
  <si>
    <t>BHM</t>
  </si>
  <si>
    <t>1 - Preliminary 13 2006 - S Sponsors: The Centre Line</t>
  </si>
  <si>
    <t>13:47</t>
  </si>
  <si>
    <t>Samantha Bloor</t>
  </si>
  <si>
    <t>Godietas Secret</t>
  </si>
  <si>
    <t>Gold</t>
  </si>
  <si>
    <t>13:54</t>
  </si>
  <si>
    <t>Melissa Brooks</t>
  </si>
  <si>
    <t>Danzaya</t>
  </si>
  <si>
    <t>Silver</t>
  </si>
  <si>
    <t>14:01</t>
  </si>
  <si>
    <t>Helen Scragg</t>
  </si>
  <si>
    <t>Bazaars silver</t>
  </si>
  <si>
    <t>Bronze</t>
  </si>
  <si>
    <t>2 - Preliminary 14 2006 - S Sponsors: The Centre Line</t>
  </si>
  <si>
    <t>14:11</t>
  </si>
  <si>
    <t>14:18</t>
  </si>
  <si>
    <t>14:25</t>
  </si>
  <si>
    <t>Sam Bloor</t>
  </si>
  <si>
    <t>Wild Diamond</t>
  </si>
  <si>
    <t>3 - Novice 24 2010</t>
  </si>
  <si>
    <t>14:41</t>
  </si>
  <si>
    <t>Cathy tarbox</t>
  </si>
  <si>
    <t>Tresaison Simply Red</t>
  </si>
  <si>
    <t>14:48</t>
  </si>
  <si>
    <t>Kate Benson</t>
  </si>
  <si>
    <t>Polo's Mr Lux</t>
  </si>
  <si>
    <t>4 - Novice 34 2009 - S Sponsors: BETTALIFE</t>
  </si>
  <si>
    <t>15:11</t>
  </si>
  <si>
    <t>15:25</t>
  </si>
  <si>
    <t>Eleanor Jackson-Wall</t>
  </si>
  <si>
    <t>Knabbhall Symphony</t>
  </si>
  <si>
    <t>5 - Elementary 40 2010</t>
  </si>
  <si>
    <t>15:49</t>
  </si>
  <si>
    <t>Claire Mackenzie</t>
  </si>
  <si>
    <t>Cappa Cassanova S</t>
  </si>
  <si>
    <t>15:56</t>
  </si>
  <si>
    <t>Claudia Mascarenhas</t>
  </si>
  <si>
    <t>Josse</t>
  </si>
  <si>
    <t>Tynagh Des</t>
  </si>
  <si>
    <t>6 - Elementary 53 2007 - S Sponsors: Equitop</t>
  </si>
  <si>
    <t>Intro A</t>
  </si>
  <si>
    <t>Pts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</si>
</sst>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rgb="FF000000"/>
      <name val="Calibri"/>
    </font>
    <font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</font>
    <font>
      <sz val="11"/>
      <color rgb="FF000000"/>
      <name val="Calibri"/>
      <family val="2"/>
    </font>
    <font>
      <sz val="11"/>
      <color rgb="FFFFFFFF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00296B"/>
        <bgColor rgb="FF00296B"/>
      </patternFill>
    </fill>
    <fill>
      <patternFill patternType="solid">
        <fgColor rgb="FFE4E4E4"/>
        <bgColor rgb="FFE4E4E4"/>
      </patternFill>
    </fill>
    <fill>
      <patternFill patternType="solid">
        <fgColor theme="3"/>
        <bgColor rgb="FF00296B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rgb="FFE4E4E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0">
    <xf numFmtId="0" fontId="0" fillId="0" borderId="0" xfId="0"/>
    <xf numFmtId="0" fontId="1" fillId="5" borderId="1" xfId="0" applyFont="1" applyFill="1" applyBorder="1"/>
    <xf numFmtId="0" fontId="1" fillId="4" borderId="1" xfId="0" applyFont="1" applyFill="1" applyBorder="1"/>
    <xf numFmtId="0" fontId="2" fillId="4" borderId="1" xfId="0" applyFont="1" applyFill="1" applyBorder="1"/>
    <xf numFmtId="0" fontId="1" fillId="4" borderId="1" xfId="0" applyFont="1" applyFill="1" applyBorder="1"/>
    <xf numFmtId="0" fontId="4" fillId="3" borderId="1" xfId="0" applyFont="1" applyFill="1" applyBorder="1"/>
    <xf numFmtId="0" fontId="4" fillId="0" borderId="1" xfId="0" applyFont="1" applyBorder="1"/>
    <xf numFmtId="0" fontId="5" fillId="4" borderId="1" xfId="0" applyFont="1" applyFill="1" applyBorder="1"/>
    <xf numFmtId="0" fontId="5" fillId="4" borderId="1" xfId="0" applyFont="1" applyFill="1" applyBorder="1"/>
    <xf numFmtId="0" fontId="4" fillId="5" borderId="1" xfId="0" applyFont="1" applyFill="1" applyBorder="1"/>
    <xf numFmtId="20" fontId="4" fillId="0" borderId="1" xfId="0" applyNumberFormat="1" applyFont="1" applyBorder="1" applyAlignment="1">
      <alignment horizontal="left"/>
    </xf>
    <xf numFmtId="0" fontId="4" fillId="0" borderId="0" xfId="0" applyFont="1"/>
    <xf numFmtId="0" fontId="5" fillId="2" borderId="1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0" fontId="5" fillId="2" borderId="4" xfId="0" applyFont="1" applyFill="1" applyBorder="1"/>
    <xf numFmtId="0" fontId="4" fillId="6" borderId="1" xfId="0" applyFont="1" applyFill="1" applyBorder="1"/>
    <xf numFmtId="0" fontId="4" fillId="7" borderId="1" xfId="0" applyFont="1" applyFill="1" applyBorder="1"/>
    <xf numFmtId="0" fontId="4" fillId="0" borderId="0" xfId="0" applyFont="1" applyBorder="1"/>
    <xf numFmtId="43" fontId="4" fillId="0" borderId="1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3"/>
  <sheetViews>
    <sheetView tabSelected="1" zoomScale="98" zoomScaleNormal="98" workbookViewId="0">
      <selection activeCell="M63" sqref="M63"/>
    </sheetView>
  </sheetViews>
  <sheetFormatPr defaultRowHeight="14.5" x14ac:dyDescent="0.35"/>
  <cols>
    <col min="1" max="1" width="12" style="11" bestFit="1" customWidth="1"/>
    <col min="2" max="2" width="8" style="11" bestFit="1" customWidth="1"/>
    <col min="3" max="3" width="29.1796875" style="11" bestFit="1" customWidth="1"/>
    <col min="4" max="4" width="27.36328125" style="11" bestFit="1" customWidth="1"/>
    <col min="5" max="5" width="20" style="11" bestFit="1" customWidth="1"/>
    <col min="6" max="6" width="8" style="11" bestFit="1" customWidth="1"/>
    <col min="7" max="7" width="6.7265625" style="11" bestFit="1" customWidth="1"/>
    <col min="8" max="8" width="6.81640625" style="11" customWidth="1"/>
    <col min="9" max="9" width="4.90625" style="11" bestFit="1" customWidth="1"/>
    <col min="10" max="10" width="5.90625" style="11" customWidth="1"/>
    <col min="11" max="11" width="6.7265625" style="11" bestFit="1" customWidth="1"/>
  </cols>
  <sheetData>
    <row r="1" spans="1:11" x14ac:dyDescent="0.35">
      <c r="A1" s="3" t="s">
        <v>93</v>
      </c>
      <c r="B1" s="4"/>
      <c r="C1" s="4"/>
      <c r="D1" s="4"/>
      <c r="E1" s="4"/>
      <c r="F1" s="2"/>
      <c r="G1" s="2"/>
      <c r="H1" s="1"/>
      <c r="I1" s="1"/>
      <c r="J1" s="1"/>
      <c r="K1" s="1"/>
    </row>
    <row r="2" spans="1:11" x14ac:dyDescent="0.35">
      <c r="A2" s="5" t="s">
        <v>0</v>
      </c>
      <c r="B2" s="5" t="s">
        <v>1</v>
      </c>
      <c r="C2" s="5" t="s">
        <v>2</v>
      </c>
      <c r="D2" s="5" t="s">
        <v>3</v>
      </c>
      <c r="E2" s="16" t="s">
        <v>4</v>
      </c>
      <c r="F2" s="16"/>
      <c r="G2" s="16"/>
      <c r="H2" s="17"/>
      <c r="I2" s="17"/>
      <c r="J2" s="17"/>
      <c r="K2" s="17" t="s">
        <v>94</v>
      </c>
    </row>
    <row r="3" spans="1:11" x14ac:dyDescent="0.35">
      <c r="A3" s="6" t="s">
        <v>5</v>
      </c>
      <c r="B3" s="6">
        <v>111</v>
      </c>
      <c r="C3" s="6" t="s">
        <v>9</v>
      </c>
      <c r="D3" s="6" t="s">
        <v>10</v>
      </c>
      <c r="E3" s="6" t="s">
        <v>52</v>
      </c>
      <c r="F3" s="6">
        <v>157</v>
      </c>
      <c r="G3" s="6">
        <v>69</v>
      </c>
      <c r="H3" s="6">
        <v>68.260000000000005</v>
      </c>
      <c r="I3" s="6">
        <v>1</v>
      </c>
      <c r="J3" s="6"/>
      <c r="K3" s="6">
        <v>8</v>
      </c>
    </row>
    <row r="4" spans="1:11" x14ac:dyDescent="0.35">
      <c r="A4" s="6" t="s">
        <v>8</v>
      </c>
      <c r="B4" s="6">
        <v>105</v>
      </c>
      <c r="C4" s="6" t="s">
        <v>6</v>
      </c>
      <c r="D4" s="6" t="s">
        <v>7</v>
      </c>
      <c r="E4" s="6"/>
      <c r="F4" s="6">
        <v>155</v>
      </c>
      <c r="G4" s="6">
        <v>67</v>
      </c>
      <c r="H4" s="6">
        <v>67.39</v>
      </c>
      <c r="I4" s="6">
        <v>2</v>
      </c>
      <c r="J4" s="6"/>
      <c r="K4" s="6"/>
    </row>
    <row r="5" spans="1:11" x14ac:dyDescent="0.35">
      <c r="A5" s="7" t="s">
        <v>11</v>
      </c>
      <c r="B5" s="7"/>
      <c r="C5" s="7"/>
      <c r="D5" s="7"/>
      <c r="E5" s="7"/>
      <c r="F5" s="8"/>
      <c r="G5" s="8"/>
      <c r="H5" s="9"/>
      <c r="I5" s="9"/>
      <c r="J5" s="9"/>
      <c r="K5" s="9"/>
    </row>
    <row r="6" spans="1:11" x14ac:dyDescent="0.35">
      <c r="A6" s="5" t="s">
        <v>0</v>
      </c>
      <c r="B6" s="5" t="s">
        <v>1</v>
      </c>
      <c r="C6" s="5" t="s">
        <v>2</v>
      </c>
      <c r="D6" s="5" t="s">
        <v>3</v>
      </c>
      <c r="E6" s="16" t="s">
        <v>4</v>
      </c>
      <c r="F6" s="16"/>
      <c r="G6" s="16"/>
      <c r="H6" s="17"/>
      <c r="I6" s="17"/>
      <c r="J6" s="17"/>
      <c r="K6" s="17"/>
    </row>
    <row r="7" spans="1:11" x14ac:dyDescent="0.35">
      <c r="A7" s="6" t="s">
        <v>12</v>
      </c>
      <c r="B7" s="6">
        <v>112</v>
      </c>
      <c r="C7" s="6" t="s">
        <v>16</v>
      </c>
      <c r="D7" s="6" t="s">
        <v>17</v>
      </c>
      <c r="E7" s="6"/>
      <c r="F7" s="6">
        <v>204.5</v>
      </c>
      <c r="G7" s="6">
        <v>73</v>
      </c>
      <c r="H7" s="6">
        <f>F7/290*100</f>
        <v>70.517241379310349</v>
      </c>
      <c r="I7" s="6">
        <v>1</v>
      </c>
      <c r="J7" s="6"/>
      <c r="K7" s="6"/>
    </row>
    <row r="8" spans="1:11" x14ac:dyDescent="0.35">
      <c r="A8" s="6" t="s">
        <v>15</v>
      </c>
      <c r="B8" s="6">
        <v>108</v>
      </c>
      <c r="C8" s="6" t="s">
        <v>13</v>
      </c>
      <c r="D8" s="6" t="s">
        <v>14</v>
      </c>
      <c r="E8" s="6" t="s">
        <v>52</v>
      </c>
      <c r="F8" s="6">
        <v>190.5</v>
      </c>
      <c r="G8" s="6">
        <v>66</v>
      </c>
      <c r="H8" s="6">
        <f>F8/290*100</f>
        <v>65.689655172413794</v>
      </c>
      <c r="I8" s="6">
        <v>2</v>
      </c>
      <c r="J8" s="6"/>
      <c r="K8" s="6">
        <v>8</v>
      </c>
    </row>
    <row r="9" spans="1:11" x14ac:dyDescent="0.35">
      <c r="A9" s="6" t="s">
        <v>18</v>
      </c>
      <c r="B9" s="6">
        <v>111</v>
      </c>
      <c r="C9" s="6" t="s">
        <v>9</v>
      </c>
      <c r="D9" s="6" t="s">
        <v>10</v>
      </c>
      <c r="E9" s="6" t="s">
        <v>52</v>
      </c>
      <c r="F9" s="6">
        <v>181.5</v>
      </c>
      <c r="G9" s="6">
        <v>63</v>
      </c>
      <c r="H9" s="6">
        <f>F9/290*100</f>
        <v>62.586206896551722</v>
      </c>
      <c r="I9" s="6">
        <v>3</v>
      </c>
      <c r="J9" s="6"/>
      <c r="K9" s="6">
        <v>8</v>
      </c>
    </row>
    <row r="10" spans="1:11" x14ac:dyDescent="0.35">
      <c r="A10" s="7" t="s">
        <v>19</v>
      </c>
      <c r="B10" s="7"/>
      <c r="C10" s="7"/>
      <c r="D10" s="7"/>
      <c r="E10" s="7"/>
      <c r="F10" s="8"/>
      <c r="G10" s="8"/>
      <c r="H10" s="9"/>
      <c r="I10" s="9"/>
      <c r="J10" s="9"/>
      <c r="K10" s="9"/>
    </row>
    <row r="11" spans="1:11" x14ac:dyDescent="0.35">
      <c r="A11" s="5" t="s">
        <v>0</v>
      </c>
      <c r="B11" s="5" t="s">
        <v>1</v>
      </c>
      <c r="C11" s="5" t="s">
        <v>2</v>
      </c>
      <c r="D11" s="5" t="s">
        <v>3</v>
      </c>
      <c r="E11" s="16" t="s">
        <v>4</v>
      </c>
      <c r="F11" s="16"/>
      <c r="G11" s="16"/>
      <c r="H11" s="17"/>
      <c r="I11" s="17"/>
      <c r="J11" s="17"/>
      <c r="K11" s="17"/>
    </row>
    <row r="12" spans="1:11" x14ac:dyDescent="0.35">
      <c r="A12" s="6" t="s">
        <v>20</v>
      </c>
      <c r="B12" s="6">
        <v>112</v>
      </c>
      <c r="C12" s="6" t="s">
        <v>16</v>
      </c>
      <c r="D12" s="6" t="s">
        <v>17</v>
      </c>
      <c r="E12" s="6"/>
      <c r="F12" s="6">
        <v>184</v>
      </c>
      <c r="G12" s="6">
        <v>71</v>
      </c>
      <c r="H12" s="6">
        <f>F12/260*100</f>
        <v>70.769230769230774</v>
      </c>
      <c r="I12" s="6">
        <v>1</v>
      </c>
      <c r="J12" s="6"/>
      <c r="K12" s="6"/>
    </row>
    <row r="13" spans="1:11" x14ac:dyDescent="0.35">
      <c r="A13" s="6" t="s">
        <v>23</v>
      </c>
      <c r="B13" s="6">
        <v>104</v>
      </c>
      <c r="C13" s="6" t="s">
        <v>25</v>
      </c>
      <c r="D13" s="6" t="s">
        <v>26</v>
      </c>
      <c r="E13" s="6"/>
      <c r="F13" s="6">
        <v>179</v>
      </c>
      <c r="G13" s="6">
        <v>69</v>
      </c>
      <c r="H13" s="6">
        <f>F13/260*100</f>
        <v>68.84615384615384</v>
      </c>
      <c r="I13" s="6">
        <v>2</v>
      </c>
      <c r="J13" s="6"/>
      <c r="K13" s="6"/>
    </row>
    <row r="14" spans="1:11" x14ac:dyDescent="0.35">
      <c r="A14" s="6" t="s">
        <v>24</v>
      </c>
      <c r="B14" s="6">
        <v>110</v>
      </c>
      <c r="C14" s="6" t="s">
        <v>34</v>
      </c>
      <c r="D14" s="6" t="s">
        <v>35</v>
      </c>
      <c r="E14" s="6" t="s">
        <v>52</v>
      </c>
      <c r="F14" s="6">
        <v>177</v>
      </c>
      <c r="G14" s="6">
        <v>67</v>
      </c>
      <c r="H14" s="6">
        <f>F14/260*100</f>
        <v>68.07692307692308</v>
      </c>
      <c r="I14" s="6">
        <v>3</v>
      </c>
      <c r="J14" s="6"/>
      <c r="K14" s="6">
        <v>8</v>
      </c>
    </row>
    <row r="15" spans="1:11" x14ac:dyDescent="0.35">
      <c r="A15" s="6" t="s">
        <v>27</v>
      </c>
      <c r="B15" s="6">
        <v>107</v>
      </c>
      <c r="C15" s="6" t="s">
        <v>29</v>
      </c>
      <c r="D15" s="6" t="s">
        <v>30</v>
      </c>
      <c r="E15" s="6"/>
      <c r="F15" s="6">
        <v>173.5</v>
      </c>
      <c r="G15" s="6">
        <v>68</v>
      </c>
      <c r="H15" s="6">
        <f>F15/260*100</f>
        <v>66.730769230769226</v>
      </c>
      <c r="I15" s="6">
        <v>4</v>
      </c>
      <c r="J15" s="6"/>
      <c r="K15" s="6"/>
    </row>
    <row r="16" spans="1:11" x14ac:dyDescent="0.35">
      <c r="A16" s="6" t="s">
        <v>28</v>
      </c>
      <c r="B16" s="6">
        <v>109</v>
      </c>
      <c r="C16" s="6" t="s">
        <v>21</v>
      </c>
      <c r="D16" s="6" t="s">
        <v>22</v>
      </c>
      <c r="E16" s="6" t="s">
        <v>52</v>
      </c>
      <c r="F16" s="6">
        <v>172</v>
      </c>
      <c r="G16" s="6">
        <v>68</v>
      </c>
      <c r="H16" s="6">
        <f>F16/260*100</f>
        <v>66.153846153846146</v>
      </c>
      <c r="I16" s="6">
        <v>5</v>
      </c>
      <c r="J16" s="6"/>
      <c r="K16" s="6">
        <v>7</v>
      </c>
    </row>
    <row r="17" spans="1:13" x14ac:dyDescent="0.35">
      <c r="A17" s="6" t="s">
        <v>31</v>
      </c>
      <c r="B17" s="6">
        <v>108</v>
      </c>
      <c r="C17" s="6" t="s">
        <v>13</v>
      </c>
      <c r="D17" s="6" t="s">
        <v>14</v>
      </c>
      <c r="E17" s="6" t="s">
        <v>52</v>
      </c>
      <c r="F17" s="6">
        <v>166.5</v>
      </c>
      <c r="G17" s="6">
        <v>64</v>
      </c>
      <c r="H17" s="6">
        <f>F17/260*100</f>
        <v>64.038461538461533</v>
      </c>
      <c r="I17" s="6">
        <v>6</v>
      </c>
      <c r="J17" s="6"/>
      <c r="K17" s="6">
        <v>6</v>
      </c>
    </row>
    <row r="18" spans="1:13" x14ac:dyDescent="0.35">
      <c r="A18" s="7" t="s">
        <v>36</v>
      </c>
      <c r="B18" s="7"/>
      <c r="C18" s="7"/>
      <c r="D18" s="7"/>
      <c r="E18" s="7"/>
      <c r="F18" s="8"/>
      <c r="G18" s="8"/>
      <c r="H18" s="9"/>
      <c r="I18" s="9"/>
      <c r="J18" s="9"/>
      <c r="K18" s="9"/>
    </row>
    <row r="19" spans="1:13" x14ac:dyDescent="0.35">
      <c r="A19" s="5" t="s">
        <v>0</v>
      </c>
      <c r="B19" s="5" t="s">
        <v>1</v>
      </c>
      <c r="C19" s="5" t="s">
        <v>2</v>
      </c>
      <c r="D19" s="5" t="s">
        <v>3</v>
      </c>
      <c r="E19" s="16" t="s">
        <v>4</v>
      </c>
      <c r="F19" s="16"/>
      <c r="G19" s="16"/>
      <c r="H19" s="17"/>
      <c r="I19" s="17"/>
      <c r="J19" s="17"/>
      <c r="K19" s="17"/>
    </row>
    <row r="20" spans="1:13" x14ac:dyDescent="0.35">
      <c r="A20" s="10">
        <v>0.51458333333333328</v>
      </c>
      <c r="B20" s="6">
        <v>103</v>
      </c>
      <c r="C20" s="6" t="s">
        <v>32</v>
      </c>
      <c r="D20" s="6" t="s">
        <v>33</v>
      </c>
      <c r="E20" s="6"/>
      <c r="F20" s="6">
        <v>165.5</v>
      </c>
      <c r="G20" s="6">
        <v>51</v>
      </c>
      <c r="H20" s="6">
        <v>63.65</v>
      </c>
      <c r="I20" s="6">
        <v>1</v>
      </c>
      <c r="J20" s="6"/>
      <c r="K20" s="6"/>
    </row>
    <row r="21" spans="1:13" x14ac:dyDescent="0.35">
      <c r="A21" s="10">
        <v>0.51944444444444449</v>
      </c>
      <c r="B21" s="6">
        <v>107</v>
      </c>
      <c r="C21" s="6" t="s">
        <v>29</v>
      </c>
      <c r="D21" s="6" t="s">
        <v>30</v>
      </c>
      <c r="E21" s="6"/>
      <c r="F21" s="6">
        <v>163.5</v>
      </c>
      <c r="G21" s="6">
        <v>51</v>
      </c>
      <c r="H21" s="6">
        <v>62.88</v>
      </c>
      <c r="I21" s="6">
        <v>2</v>
      </c>
      <c r="J21" s="6"/>
      <c r="K21" s="6"/>
    </row>
    <row r="22" spans="1:13" x14ac:dyDescent="0.35">
      <c r="A22" s="7" t="s">
        <v>37</v>
      </c>
      <c r="B22" s="7"/>
      <c r="C22" s="7"/>
      <c r="D22" s="7"/>
      <c r="E22" s="7"/>
      <c r="F22" s="8"/>
      <c r="G22" s="8"/>
      <c r="H22" s="9"/>
      <c r="I22" s="9"/>
      <c r="J22" s="9"/>
      <c r="K22" s="9"/>
      <c r="M22" s="11"/>
    </row>
    <row r="23" spans="1:13" x14ac:dyDescent="0.35">
      <c r="A23" s="5" t="s">
        <v>0</v>
      </c>
      <c r="B23" s="5" t="s">
        <v>1</v>
      </c>
      <c r="C23" s="5" t="s">
        <v>2</v>
      </c>
      <c r="D23" s="5" t="s">
        <v>3</v>
      </c>
      <c r="E23" s="16" t="s">
        <v>4</v>
      </c>
      <c r="F23" s="16"/>
      <c r="G23" s="16"/>
      <c r="H23" s="17"/>
      <c r="I23" s="17"/>
      <c r="J23" s="17"/>
      <c r="K23" s="17"/>
    </row>
    <row r="24" spans="1:13" x14ac:dyDescent="0.35">
      <c r="A24" s="10">
        <v>0.52638888888888891</v>
      </c>
      <c r="B24" s="6">
        <v>103</v>
      </c>
      <c r="C24" s="6" t="s">
        <v>32</v>
      </c>
      <c r="D24" s="6" t="s">
        <v>33</v>
      </c>
      <c r="E24" s="18"/>
      <c r="F24" s="18">
        <v>186.5</v>
      </c>
      <c r="G24" s="18">
        <v>73</v>
      </c>
      <c r="H24" s="6">
        <f>F24/260*100</f>
        <v>71.730769230769226</v>
      </c>
      <c r="I24" s="6">
        <v>1</v>
      </c>
      <c r="J24" s="6"/>
      <c r="K24" s="6"/>
    </row>
    <row r="25" spans="1:13" x14ac:dyDescent="0.35">
      <c r="A25" s="6" t="s">
        <v>38</v>
      </c>
      <c r="B25" s="6">
        <v>102</v>
      </c>
      <c r="C25" s="6" t="s">
        <v>39</v>
      </c>
      <c r="D25" s="6" t="s">
        <v>40</v>
      </c>
      <c r="E25" s="6"/>
      <c r="F25" s="6">
        <v>177</v>
      </c>
      <c r="G25" s="6">
        <v>69</v>
      </c>
      <c r="H25" s="6">
        <f>F25/260*100</f>
        <v>68.07692307692308</v>
      </c>
      <c r="I25" s="6">
        <v>2</v>
      </c>
      <c r="J25" s="6"/>
      <c r="K25" s="6"/>
    </row>
    <row r="26" spans="1:13" x14ac:dyDescent="0.35">
      <c r="A26" s="6" t="s">
        <v>41</v>
      </c>
      <c r="B26" s="6">
        <v>106</v>
      </c>
      <c r="C26" s="6" t="s">
        <v>42</v>
      </c>
      <c r="D26" s="6" t="s">
        <v>43</v>
      </c>
      <c r="E26" s="6" t="s">
        <v>52</v>
      </c>
      <c r="F26" s="6">
        <v>169</v>
      </c>
      <c r="G26" s="6">
        <v>65</v>
      </c>
      <c r="H26" s="19">
        <f>F26/260*100</f>
        <v>65</v>
      </c>
      <c r="I26" s="6">
        <v>3</v>
      </c>
      <c r="J26" s="6"/>
      <c r="K26" s="6">
        <v>8</v>
      </c>
    </row>
    <row r="27" spans="1:13" x14ac:dyDescent="0.35">
      <c r="A27" s="6" t="s">
        <v>44</v>
      </c>
      <c r="B27" s="6">
        <v>101</v>
      </c>
      <c r="C27" s="6" t="s">
        <v>45</v>
      </c>
      <c r="D27" s="6" t="s">
        <v>46</v>
      </c>
      <c r="E27" s="6"/>
      <c r="F27" s="6">
        <v>160.5</v>
      </c>
      <c r="G27" s="6">
        <v>62</v>
      </c>
      <c r="H27" s="6">
        <f>F27/260*100</f>
        <v>61.730769230769234</v>
      </c>
      <c r="I27" s="6">
        <v>4</v>
      </c>
      <c r="J27" s="6"/>
      <c r="K27" s="6"/>
    </row>
    <row r="28" spans="1:13" x14ac:dyDescent="0.35">
      <c r="A28" s="7" t="s">
        <v>47</v>
      </c>
      <c r="B28" s="7"/>
      <c r="C28" s="7"/>
      <c r="D28" s="7"/>
      <c r="E28" s="7"/>
      <c r="F28" s="8"/>
      <c r="G28" s="8"/>
      <c r="H28" s="9"/>
      <c r="I28" s="9"/>
      <c r="J28" s="9"/>
      <c r="K28" s="9"/>
    </row>
    <row r="29" spans="1:13" x14ac:dyDescent="0.35">
      <c r="A29" s="5" t="s">
        <v>0</v>
      </c>
      <c r="B29" s="5" t="s">
        <v>1</v>
      </c>
      <c r="C29" s="5" t="s">
        <v>2</v>
      </c>
      <c r="D29" s="5" t="s">
        <v>3</v>
      </c>
      <c r="E29" s="5" t="s">
        <v>4</v>
      </c>
      <c r="F29" s="16"/>
      <c r="G29" s="16"/>
      <c r="H29" s="17"/>
      <c r="I29" s="17"/>
      <c r="J29" s="17"/>
      <c r="K29" s="17"/>
    </row>
    <row r="30" spans="1:13" x14ac:dyDescent="0.35">
      <c r="A30" s="6" t="s">
        <v>48</v>
      </c>
      <c r="B30" s="6">
        <v>100</v>
      </c>
      <c r="C30" s="6" t="s">
        <v>49</v>
      </c>
      <c r="D30" s="6" t="s">
        <v>46</v>
      </c>
      <c r="E30" s="6"/>
      <c r="F30" s="6">
        <v>146</v>
      </c>
      <c r="G30" s="6">
        <v>38</v>
      </c>
      <c r="H30" s="6">
        <v>63.47</v>
      </c>
      <c r="I30" s="6">
        <v>1</v>
      </c>
      <c r="J30" s="6"/>
      <c r="K30" s="6">
        <v>1</v>
      </c>
    </row>
    <row r="31" spans="1:13" x14ac:dyDescent="0.35">
      <c r="A31" s="7" t="s">
        <v>50</v>
      </c>
      <c r="B31" s="7"/>
      <c r="C31" s="7"/>
      <c r="D31" s="7"/>
      <c r="E31" s="7"/>
      <c r="F31" s="8"/>
      <c r="G31" s="8"/>
      <c r="H31" s="9"/>
      <c r="I31" s="9"/>
      <c r="J31" s="9"/>
      <c r="K31" s="9"/>
    </row>
    <row r="32" spans="1:13" x14ac:dyDescent="0.35">
      <c r="A32" s="5" t="s">
        <v>0</v>
      </c>
      <c r="B32" s="5" t="s">
        <v>1</v>
      </c>
      <c r="C32" s="5" t="s">
        <v>2</v>
      </c>
      <c r="D32" s="5" t="s">
        <v>3</v>
      </c>
      <c r="E32" s="5" t="s">
        <v>4</v>
      </c>
      <c r="F32" s="16"/>
      <c r="G32" s="16"/>
      <c r="H32" s="17"/>
      <c r="I32" s="17"/>
      <c r="J32" s="17"/>
      <c r="K32" s="17"/>
    </row>
    <row r="33" spans="1:11" x14ac:dyDescent="0.35">
      <c r="A33" s="6" t="s">
        <v>51</v>
      </c>
      <c r="B33" s="6">
        <v>100</v>
      </c>
      <c r="C33" s="6" t="s">
        <v>49</v>
      </c>
      <c r="D33" s="6" t="s">
        <v>46</v>
      </c>
      <c r="E33" s="6"/>
      <c r="F33" s="6">
        <v>193.5</v>
      </c>
      <c r="G33" s="6"/>
      <c r="H33" s="6">
        <v>60.46</v>
      </c>
      <c r="I33" s="6">
        <v>1</v>
      </c>
      <c r="J33" s="6"/>
      <c r="K33" s="6"/>
    </row>
    <row r="34" spans="1:11" x14ac:dyDescent="0.35">
      <c r="A34" s="12" t="s">
        <v>53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x14ac:dyDescent="0.35">
      <c r="A35" s="5" t="s">
        <v>0</v>
      </c>
      <c r="B35" s="5" t="s">
        <v>1</v>
      </c>
      <c r="C35" s="5" t="s">
        <v>2</v>
      </c>
      <c r="D35" s="5"/>
      <c r="E35" s="5" t="s">
        <v>3</v>
      </c>
      <c r="F35" s="5"/>
      <c r="G35" s="5"/>
      <c r="H35" s="5"/>
      <c r="I35" s="5"/>
      <c r="J35" s="5"/>
      <c r="K35" s="5"/>
    </row>
    <row r="36" spans="1:11" x14ac:dyDescent="0.35">
      <c r="A36" s="6" t="s">
        <v>54</v>
      </c>
      <c r="B36" s="6">
        <v>104</v>
      </c>
      <c r="C36" s="6" t="s">
        <v>55</v>
      </c>
      <c r="D36" s="6">
        <v>213209</v>
      </c>
      <c r="E36" s="6" t="s">
        <v>56</v>
      </c>
      <c r="F36" s="6">
        <v>1945771</v>
      </c>
      <c r="G36" s="6" t="s">
        <v>57</v>
      </c>
      <c r="H36" s="6">
        <v>180</v>
      </c>
      <c r="I36" s="6">
        <v>71</v>
      </c>
      <c r="J36" s="6">
        <f>H36/260*100</f>
        <v>69.230769230769226</v>
      </c>
      <c r="K36" s="6">
        <v>1</v>
      </c>
    </row>
    <row r="37" spans="1:11" x14ac:dyDescent="0.35">
      <c r="A37" s="6" t="s">
        <v>58</v>
      </c>
      <c r="B37" s="6">
        <v>108</v>
      </c>
      <c r="C37" s="6" t="s">
        <v>59</v>
      </c>
      <c r="D37" s="6">
        <v>1710915</v>
      </c>
      <c r="E37" s="6" t="s">
        <v>60</v>
      </c>
      <c r="F37" s="6">
        <v>1943280</v>
      </c>
      <c r="G37" s="6" t="s">
        <v>61</v>
      </c>
      <c r="H37" s="6">
        <v>174</v>
      </c>
      <c r="I37" s="6">
        <v>67</v>
      </c>
      <c r="J37" s="6">
        <f t="shared" ref="J37:J38" si="0">H37/260*100</f>
        <v>66.92307692307692</v>
      </c>
      <c r="K37" s="6">
        <v>1</v>
      </c>
    </row>
    <row r="38" spans="1:11" x14ac:dyDescent="0.35">
      <c r="A38" s="6" t="s">
        <v>62</v>
      </c>
      <c r="B38" s="6">
        <v>106</v>
      </c>
      <c r="C38" s="6" t="s">
        <v>63</v>
      </c>
      <c r="D38" s="6">
        <v>1921720</v>
      </c>
      <c r="E38" s="6" t="s">
        <v>64</v>
      </c>
      <c r="F38" s="6">
        <v>1944622</v>
      </c>
      <c r="G38" s="6" t="s">
        <v>65</v>
      </c>
      <c r="H38" s="6">
        <v>169</v>
      </c>
      <c r="I38" s="6">
        <v>66</v>
      </c>
      <c r="J38" s="6">
        <f t="shared" si="0"/>
        <v>65</v>
      </c>
      <c r="K38" s="6">
        <v>1</v>
      </c>
    </row>
    <row r="39" spans="1:11" x14ac:dyDescent="0.35">
      <c r="A39" s="12" t="s">
        <v>66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</row>
    <row r="40" spans="1:11" x14ac:dyDescent="0.35">
      <c r="A40" s="5" t="s">
        <v>0</v>
      </c>
      <c r="B40" s="5" t="s">
        <v>1</v>
      </c>
      <c r="C40" s="5" t="s">
        <v>2</v>
      </c>
      <c r="D40" s="5"/>
      <c r="E40" s="5"/>
      <c r="F40" s="5"/>
      <c r="G40" s="5"/>
      <c r="H40" s="5"/>
      <c r="I40" s="5"/>
      <c r="J40" s="5"/>
      <c r="K40" s="5"/>
    </row>
    <row r="41" spans="1:11" x14ac:dyDescent="0.35">
      <c r="A41" s="6" t="s">
        <v>67</v>
      </c>
      <c r="B41" s="6">
        <v>105</v>
      </c>
      <c r="C41" s="6" t="s">
        <v>70</v>
      </c>
      <c r="D41" s="6">
        <v>213209</v>
      </c>
      <c r="E41" s="6" t="s">
        <v>71</v>
      </c>
      <c r="F41" s="6">
        <v>1938267</v>
      </c>
      <c r="G41" s="6" t="s">
        <v>57</v>
      </c>
      <c r="H41" s="6">
        <v>192</v>
      </c>
      <c r="I41" s="6">
        <v>75</v>
      </c>
      <c r="J41" s="6">
        <f>H41/260*100</f>
        <v>73.846153846153854</v>
      </c>
      <c r="K41" s="6">
        <v>1</v>
      </c>
    </row>
    <row r="42" spans="1:11" x14ac:dyDescent="0.35">
      <c r="A42" s="6" t="s">
        <v>68</v>
      </c>
      <c r="B42" s="6">
        <v>108</v>
      </c>
      <c r="C42" s="6" t="s">
        <v>59</v>
      </c>
      <c r="D42" s="6">
        <v>1710915</v>
      </c>
      <c r="E42" s="6" t="s">
        <v>60</v>
      </c>
      <c r="F42" s="6">
        <v>1943280</v>
      </c>
      <c r="G42" s="6" t="s">
        <v>61</v>
      </c>
      <c r="H42" s="6">
        <v>182.5</v>
      </c>
      <c r="I42" s="6">
        <v>71</v>
      </c>
      <c r="J42" s="6">
        <f>H42/260*100</f>
        <v>70.192307692307693</v>
      </c>
      <c r="K42" s="6">
        <v>1</v>
      </c>
    </row>
    <row r="43" spans="1:11" x14ac:dyDescent="0.35">
      <c r="A43" s="6" t="s">
        <v>69</v>
      </c>
      <c r="B43" s="6">
        <v>104</v>
      </c>
      <c r="C43" s="6" t="s">
        <v>55</v>
      </c>
      <c r="D43" s="6">
        <v>213209</v>
      </c>
      <c r="E43" s="6" t="s">
        <v>56</v>
      </c>
      <c r="F43" s="6">
        <v>1945771</v>
      </c>
      <c r="G43" s="6" t="s">
        <v>57</v>
      </c>
      <c r="H43" s="6">
        <v>174.5</v>
      </c>
      <c r="I43" s="6">
        <v>71</v>
      </c>
      <c r="J43" s="6">
        <f>H43/260*100</f>
        <v>67.115384615384613</v>
      </c>
      <c r="K43" s="6">
        <v>2</v>
      </c>
    </row>
    <row r="44" spans="1:11" x14ac:dyDescent="0.35">
      <c r="A44" s="6"/>
      <c r="B44" s="6">
        <v>106</v>
      </c>
      <c r="C44" s="6" t="s">
        <v>63</v>
      </c>
      <c r="D44" s="6">
        <v>1921720</v>
      </c>
      <c r="E44" s="6" t="s">
        <v>64</v>
      </c>
      <c r="F44" s="6">
        <v>1944622</v>
      </c>
      <c r="G44" s="6" t="s">
        <v>65</v>
      </c>
      <c r="H44" s="6">
        <v>168</v>
      </c>
      <c r="I44" s="6">
        <v>70</v>
      </c>
      <c r="J44" s="6">
        <f>H44/260*100</f>
        <v>64.615384615384613</v>
      </c>
      <c r="K44" s="6">
        <v>1</v>
      </c>
    </row>
    <row r="45" spans="1:11" x14ac:dyDescent="0.35">
      <c r="A45" s="12" t="s">
        <v>72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</row>
    <row r="46" spans="1:11" x14ac:dyDescent="0.35">
      <c r="A46" s="5" t="s">
        <v>0</v>
      </c>
      <c r="B46" s="5" t="s">
        <v>1</v>
      </c>
      <c r="C46" s="5" t="s">
        <v>2</v>
      </c>
      <c r="D46" s="5"/>
      <c r="E46" s="5"/>
      <c r="F46" s="5"/>
      <c r="G46" s="5"/>
      <c r="H46" s="5"/>
      <c r="I46" s="5"/>
      <c r="J46" s="5"/>
      <c r="K46" s="5"/>
    </row>
    <row r="47" spans="1:11" x14ac:dyDescent="0.35">
      <c r="A47" s="10">
        <v>0.6069444444444444</v>
      </c>
      <c r="B47" s="6">
        <v>105</v>
      </c>
      <c r="C47" s="6" t="s">
        <v>70</v>
      </c>
      <c r="D47" s="6">
        <v>213209</v>
      </c>
      <c r="E47" s="6" t="s">
        <v>71</v>
      </c>
      <c r="F47" s="6">
        <v>1938267</v>
      </c>
      <c r="G47" s="6" t="s">
        <v>57</v>
      </c>
      <c r="H47" s="6">
        <v>167.5</v>
      </c>
      <c r="I47" s="6">
        <v>43</v>
      </c>
      <c r="J47" s="6">
        <f>H47/230*100</f>
        <v>72.826086956521735</v>
      </c>
      <c r="K47" s="6">
        <v>1</v>
      </c>
    </row>
    <row r="48" spans="1:11" x14ac:dyDescent="0.35">
      <c r="A48" s="6" t="s">
        <v>73</v>
      </c>
      <c r="B48" s="6">
        <v>101</v>
      </c>
      <c r="C48" s="6" t="s">
        <v>74</v>
      </c>
      <c r="D48" s="6">
        <v>169900</v>
      </c>
      <c r="E48" s="6" t="s">
        <v>75</v>
      </c>
      <c r="F48" s="6">
        <v>1733632</v>
      </c>
      <c r="G48" s="6" t="s">
        <v>61</v>
      </c>
      <c r="H48" s="6">
        <v>157.5</v>
      </c>
      <c r="I48" s="6">
        <v>42</v>
      </c>
      <c r="J48" s="6">
        <f>H48/230*100</f>
        <v>68.478260869565219</v>
      </c>
      <c r="K48" s="6">
        <v>1</v>
      </c>
    </row>
    <row r="49" spans="1:11" x14ac:dyDescent="0.35">
      <c r="A49" s="6" t="s">
        <v>76</v>
      </c>
      <c r="B49" s="6">
        <v>107</v>
      </c>
      <c r="C49" s="6" t="s">
        <v>77</v>
      </c>
      <c r="D49" s="6">
        <v>403586</v>
      </c>
      <c r="E49" s="6" t="s">
        <v>78</v>
      </c>
      <c r="F49" s="6">
        <v>1734384</v>
      </c>
      <c r="G49" s="6" t="s">
        <v>65</v>
      </c>
      <c r="H49" s="6">
        <v>149</v>
      </c>
      <c r="I49" s="6">
        <v>39</v>
      </c>
      <c r="J49" s="6">
        <f>H49/230*100</f>
        <v>64.782608695652172</v>
      </c>
      <c r="K49" s="6">
        <v>1</v>
      </c>
    </row>
    <row r="50" spans="1:11" x14ac:dyDescent="0.35">
      <c r="A50" s="13" t="s">
        <v>79</v>
      </c>
      <c r="B50" s="14"/>
      <c r="C50" s="14"/>
      <c r="D50" s="14"/>
      <c r="E50" s="14"/>
      <c r="F50" s="14"/>
      <c r="G50" s="14"/>
      <c r="H50" s="14"/>
      <c r="I50" s="14"/>
      <c r="J50" s="14"/>
      <c r="K50" s="15"/>
    </row>
    <row r="51" spans="1:11" x14ac:dyDescent="0.35">
      <c r="A51" s="5" t="s">
        <v>0</v>
      </c>
      <c r="B51" s="5" t="s">
        <v>1</v>
      </c>
      <c r="C51" s="5" t="s">
        <v>2</v>
      </c>
      <c r="D51" s="5"/>
      <c r="E51" s="5"/>
      <c r="F51" s="5"/>
      <c r="G51" s="5"/>
      <c r="H51" s="5"/>
      <c r="I51" s="5"/>
      <c r="J51" s="5"/>
      <c r="K51" s="5"/>
    </row>
    <row r="52" spans="1:11" x14ac:dyDescent="0.35">
      <c r="A52" s="10">
        <v>0.62708333333333333</v>
      </c>
      <c r="B52" s="6">
        <v>102</v>
      </c>
      <c r="C52" s="6" t="s">
        <v>82</v>
      </c>
      <c r="D52" s="6">
        <v>1810121</v>
      </c>
      <c r="E52" s="6" t="s">
        <v>83</v>
      </c>
      <c r="F52" s="6">
        <v>34043</v>
      </c>
      <c r="G52" s="6" t="s">
        <v>65</v>
      </c>
      <c r="H52" s="6">
        <v>153</v>
      </c>
      <c r="I52" s="6">
        <v>45</v>
      </c>
      <c r="J52" s="6">
        <v>72.849999999999994</v>
      </c>
      <c r="K52" s="6">
        <v>1</v>
      </c>
    </row>
    <row r="53" spans="1:11" x14ac:dyDescent="0.35">
      <c r="A53" s="6" t="s">
        <v>80</v>
      </c>
      <c r="B53" s="6">
        <v>101</v>
      </c>
      <c r="C53" s="6" t="s">
        <v>74</v>
      </c>
      <c r="D53" s="6">
        <v>169900</v>
      </c>
      <c r="E53" s="6" t="s">
        <v>75</v>
      </c>
      <c r="F53" s="6">
        <v>1733632</v>
      </c>
      <c r="G53" s="6" t="s">
        <v>61</v>
      </c>
      <c r="H53" s="6">
        <v>144</v>
      </c>
      <c r="I53" s="6">
        <v>41.5</v>
      </c>
      <c r="J53" s="6">
        <v>68.569999999999993</v>
      </c>
      <c r="K53" s="6">
        <v>1</v>
      </c>
    </row>
    <row r="54" spans="1:11" x14ac:dyDescent="0.35">
      <c r="A54" s="6" t="s">
        <v>81</v>
      </c>
      <c r="B54" s="6">
        <v>107</v>
      </c>
      <c r="C54" s="6" t="s">
        <v>77</v>
      </c>
      <c r="D54" s="6">
        <v>403586</v>
      </c>
      <c r="E54" s="6" t="s">
        <v>78</v>
      </c>
      <c r="F54" s="6">
        <v>1734384</v>
      </c>
      <c r="G54" s="6" t="s">
        <v>65</v>
      </c>
      <c r="H54" s="6">
        <v>138</v>
      </c>
      <c r="I54" s="6">
        <v>39.5</v>
      </c>
      <c r="J54" s="6">
        <v>65.709999999999994</v>
      </c>
      <c r="K54" s="6">
        <v>2</v>
      </c>
    </row>
    <row r="55" spans="1:11" x14ac:dyDescent="0.35">
      <c r="A55" s="12" t="s">
        <v>84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</row>
    <row r="56" spans="1:11" x14ac:dyDescent="0.35">
      <c r="A56" s="5" t="s">
        <v>0</v>
      </c>
      <c r="B56" s="5" t="s">
        <v>1</v>
      </c>
      <c r="C56" s="5" t="s">
        <v>2</v>
      </c>
      <c r="D56" s="5"/>
      <c r="E56" s="5"/>
      <c r="F56" s="5"/>
      <c r="G56" s="5"/>
      <c r="H56" s="5"/>
      <c r="I56" s="5"/>
      <c r="J56" s="5"/>
      <c r="K56" s="5"/>
    </row>
    <row r="57" spans="1:11" x14ac:dyDescent="0.35">
      <c r="A57" s="6" t="s">
        <v>85</v>
      </c>
      <c r="B57" s="6">
        <v>103</v>
      </c>
      <c r="C57" s="6" t="s">
        <v>89</v>
      </c>
      <c r="D57" s="6">
        <v>1513730</v>
      </c>
      <c r="E57" s="6" t="s">
        <v>90</v>
      </c>
      <c r="F57" s="6">
        <v>1830619</v>
      </c>
      <c r="G57" s="6" t="s">
        <v>61</v>
      </c>
      <c r="H57" s="6">
        <v>219</v>
      </c>
      <c r="I57" s="6">
        <v>56</v>
      </c>
      <c r="J57" s="6">
        <v>70.64</v>
      </c>
      <c r="K57" s="6">
        <v>1</v>
      </c>
    </row>
    <row r="58" spans="1:11" x14ac:dyDescent="0.35">
      <c r="A58" s="6" t="s">
        <v>88</v>
      </c>
      <c r="B58" s="6">
        <v>110</v>
      </c>
      <c r="C58" s="6" t="s">
        <v>86</v>
      </c>
      <c r="D58" s="6">
        <v>1512183</v>
      </c>
      <c r="E58" s="6" t="s">
        <v>91</v>
      </c>
      <c r="F58" s="6">
        <v>1941366</v>
      </c>
      <c r="G58" s="6" t="s">
        <v>65</v>
      </c>
      <c r="H58" s="6">
        <v>212</v>
      </c>
      <c r="I58" s="6">
        <v>57</v>
      </c>
      <c r="J58" s="6">
        <v>68.38</v>
      </c>
      <c r="K58" s="6">
        <v>1</v>
      </c>
    </row>
    <row r="59" spans="1:11" x14ac:dyDescent="0.35">
      <c r="A59" s="6"/>
      <c r="B59" s="6">
        <v>109</v>
      </c>
      <c r="C59" s="6" t="s">
        <v>86</v>
      </c>
      <c r="D59" s="6">
        <v>1512183</v>
      </c>
      <c r="E59" s="6" t="s">
        <v>87</v>
      </c>
      <c r="F59" s="6">
        <v>1941366</v>
      </c>
      <c r="G59" s="6" t="s">
        <v>65</v>
      </c>
      <c r="H59" s="6">
        <v>204</v>
      </c>
      <c r="I59" s="6">
        <v>53</v>
      </c>
      <c r="J59" s="6">
        <v>65.8</v>
      </c>
      <c r="K59" s="6">
        <v>2</v>
      </c>
    </row>
    <row r="60" spans="1:11" x14ac:dyDescent="0.35">
      <c r="A60" s="12" t="s">
        <v>92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</row>
    <row r="61" spans="1:11" x14ac:dyDescent="0.35">
      <c r="A61" s="5" t="s">
        <v>0</v>
      </c>
      <c r="B61" s="5" t="s">
        <v>1</v>
      </c>
      <c r="C61" s="5" t="s">
        <v>2</v>
      </c>
      <c r="D61" s="5"/>
      <c r="E61" s="5"/>
      <c r="F61" s="5"/>
      <c r="G61" s="5"/>
      <c r="H61" s="5"/>
      <c r="I61" s="5"/>
      <c r="J61" s="5"/>
      <c r="K61" s="5"/>
    </row>
    <row r="62" spans="1:11" x14ac:dyDescent="0.35">
      <c r="A62" s="10">
        <v>0.67013888888888884</v>
      </c>
      <c r="B62" s="6">
        <v>103</v>
      </c>
      <c r="C62" s="6" t="s">
        <v>89</v>
      </c>
      <c r="D62" s="6">
        <v>1513730</v>
      </c>
      <c r="E62" s="6" t="s">
        <v>90</v>
      </c>
      <c r="F62" s="6">
        <v>1830619</v>
      </c>
      <c r="G62" s="6" t="s">
        <v>61</v>
      </c>
      <c r="H62" s="6">
        <v>237</v>
      </c>
      <c r="I62" s="6">
        <v>56</v>
      </c>
      <c r="J62" s="6">
        <v>69.7</v>
      </c>
      <c r="K62" s="6">
        <v>1</v>
      </c>
    </row>
    <row r="63" spans="1:11" x14ac:dyDescent="0.35">
      <c r="A63" s="10">
        <v>0.67499999999999993</v>
      </c>
      <c r="B63" s="6">
        <v>102</v>
      </c>
      <c r="C63" s="6" t="s">
        <v>82</v>
      </c>
      <c r="D63" s="6">
        <v>1810121</v>
      </c>
      <c r="E63" s="6" t="s">
        <v>83</v>
      </c>
      <c r="F63" s="6">
        <v>34043</v>
      </c>
      <c r="G63" s="6" t="s">
        <v>65</v>
      </c>
      <c r="H63" s="6">
        <v>220.5</v>
      </c>
      <c r="I63" s="6">
        <v>52</v>
      </c>
      <c r="J63" s="6">
        <v>64.849999999999994</v>
      </c>
      <c r="K63" s="6">
        <v>2</v>
      </c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B62:K63">
    <sortCondition ref="K62:K63"/>
  </sortState>
  <mergeCells count="12">
    <mergeCell ref="A60:K60"/>
    <mergeCell ref="A45:K45"/>
    <mergeCell ref="A34:K34"/>
    <mergeCell ref="A39:K39"/>
    <mergeCell ref="A1:E1"/>
    <mergeCell ref="A31:E31"/>
    <mergeCell ref="A22:E22"/>
    <mergeCell ref="A28:E28"/>
    <mergeCell ref="A55:K55"/>
    <mergeCell ref="A5:E5"/>
    <mergeCell ref="A10:E10"/>
    <mergeCell ref="A18:E18"/>
  </mergeCells>
  <pageMargins left="0.7" right="0.7" top="0.75" bottom="0.75" header="0.3" footer="0.3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8AFF3-173A-4B63-BFC1-46D8EE85E782}">
  <dimension ref="A1:AA32"/>
  <sheetViews>
    <sheetView topLeftCell="P17" zoomScale="96" zoomScaleNormal="96" workbookViewId="0">
      <selection activeCell="AA33" sqref="AA33"/>
    </sheetView>
  </sheetViews>
  <sheetFormatPr defaultRowHeight="14.5" x14ac:dyDescent="0.35"/>
  <sheetData>
    <row r="1" spans="1:27" x14ac:dyDescent="0.35">
      <c r="A1">
        <v>105</v>
      </c>
      <c r="B1">
        <v>11</v>
      </c>
      <c r="D1">
        <v>108</v>
      </c>
      <c r="E1">
        <v>112</v>
      </c>
      <c r="F1">
        <v>111</v>
      </c>
      <c r="H1">
        <v>109</v>
      </c>
      <c r="I1">
        <v>108</v>
      </c>
      <c r="J1">
        <v>112</v>
      </c>
      <c r="K1">
        <v>104</v>
      </c>
      <c r="L1">
        <v>107</v>
      </c>
      <c r="M1">
        <v>110</v>
      </c>
      <c r="N1">
        <v>107</v>
      </c>
      <c r="O1">
        <v>103</v>
      </c>
      <c r="Q1">
        <v>103</v>
      </c>
      <c r="R1">
        <v>107</v>
      </c>
      <c r="T1">
        <v>103</v>
      </c>
      <c r="U1">
        <v>106</v>
      </c>
      <c r="V1">
        <v>102</v>
      </c>
      <c r="W1">
        <v>101</v>
      </c>
      <c r="Z1">
        <v>100</v>
      </c>
      <c r="AA1">
        <v>100</v>
      </c>
    </row>
    <row r="2" spans="1:27" x14ac:dyDescent="0.35">
      <c r="A2">
        <v>6</v>
      </c>
      <c r="B2">
        <v>7</v>
      </c>
      <c r="D2">
        <v>5</v>
      </c>
      <c r="E2">
        <v>7</v>
      </c>
      <c r="F2">
        <v>6.5</v>
      </c>
      <c r="H2">
        <v>7</v>
      </c>
      <c r="I2">
        <v>7</v>
      </c>
      <c r="J2">
        <v>8</v>
      </c>
      <c r="K2">
        <v>7</v>
      </c>
      <c r="L2">
        <v>7</v>
      </c>
      <c r="M2">
        <v>7</v>
      </c>
      <c r="N2">
        <v>7</v>
      </c>
      <c r="O2">
        <v>8</v>
      </c>
      <c r="Q2">
        <v>8</v>
      </c>
      <c r="R2">
        <v>7</v>
      </c>
      <c r="T2">
        <v>8</v>
      </c>
      <c r="U2">
        <v>7</v>
      </c>
      <c r="V2">
        <v>8</v>
      </c>
      <c r="W2">
        <v>7</v>
      </c>
      <c r="Z2">
        <v>7</v>
      </c>
      <c r="AA2">
        <v>7</v>
      </c>
    </row>
    <row r="3" spans="1:27" x14ac:dyDescent="0.35">
      <c r="A3">
        <v>7</v>
      </c>
      <c r="B3">
        <v>6.5</v>
      </c>
      <c r="D3">
        <v>6.5</v>
      </c>
      <c r="E3">
        <v>7</v>
      </c>
      <c r="F3">
        <v>6.5</v>
      </c>
      <c r="H3">
        <v>8</v>
      </c>
      <c r="I3">
        <v>7</v>
      </c>
      <c r="J3">
        <v>8</v>
      </c>
      <c r="K3">
        <v>7</v>
      </c>
      <c r="L3">
        <v>6.5</v>
      </c>
      <c r="M3">
        <v>6</v>
      </c>
      <c r="N3">
        <v>6.5</v>
      </c>
      <c r="O3">
        <v>7</v>
      </c>
      <c r="Q3">
        <v>7</v>
      </c>
      <c r="R3">
        <v>6.5</v>
      </c>
      <c r="T3">
        <v>8</v>
      </c>
      <c r="U3">
        <v>7</v>
      </c>
      <c r="V3">
        <v>8</v>
      </c>
      <c r="W3">
        <v>7</v>
      </c>
      <c r="Z3">
        <v>6</v>
      </c>
      <c r="AA3">
        <v>6</v>
      </c>
    </row>
    <row r="4" spans="1:27" x14ac:dyDescent="0.35">
      <c r="A4">
        <v>8</v>
      </c>
      <c r="B4">
        <v>7</v>
      </c>
      <c r="D4">
        <v>6.5</v>
      </c>
      <c r="E4">
        <v>6</v>
      </c>
      <c r="F4">
        <v>6.5</v>
      </c>
      <c r="H4">
        <v>7</v>
      </c>
      <c r="I4">
        <v>7</v>
      </c>
      <c r="J4">
        <v>7</v>
      </c>
      <c r="K4">
        <v>6.5</v>
      </c>
      <c r="L4">
        <v>6</v>
      </c>
      <c r="M4">
        <v>7</v>
      </c>
      <c r="N4">
        <v>6.5</v>
      </c>
      <c r="O4">
        <v>7</v>
      </c>
      <c r="Q4">
        <v>7</v>
      </c>
      <c r="R4">
        <v>6.5</v>
      </c>
      <c r="T4">
        <v>8</v>
      </c>
      <c r="U4">
        <v>7</v>
      </c>
      <c r="V4">
        <v>8</v>
      </c>
      <c r="W4">
        <v>7</v>
      </c>
      <c r="Z4">
        <v>6</v>
      </c>
      <c r="AA4">
        <v>6.5</v>
      </c>
    </row>
    <row r="5" spans="1:27" x14ac:dyDescent="0.35">
      <c r="A5">
        <v>6</v>
      </c>
      <c r="B5">
        <v>7</v>
      </c>
      <c r="D5">
        <v>7</v>
      </c>
      <c r="E5">
        <v>7</v>
      </c>
      <c r="F5">
        <v>6.5</v>
      </c>
      <c r="H5">
        <v>7</v>
      </c>
      <c r="I5">
        <v>6.5</v>
      </c>
      <c r="J5">
        <v>8</v>
      </c>
      <c r="K5">
        <v>7</v>
      </c>
      <c r="L5">
        <v>6.5</v>
      </c>
      <c r="M5">
        <v>6.5</v>
      </c>
      <c r="N5">
        <v>6</v>
      </c>
      <c r="O5">
        <v>6.5</v>
      </c>
      <c r="Q5">
        <v>6.5</v>
      </c>
      <c r="R5">
        <v>6</v>
      </c>
      <c r="T5">
        <v>8</v>
      </c>
      <c r="U5">
        <v>7</v>
      </c>
      <c r="V5">
        <v>8</v>
      </c>
      <c r="W5">
        <v>8</v>
      </c>
      <c r="Z5">
        <v>6</v>
      </c>
      <c r="AA5">
        <v>6.5</v>
      </c>
    </row>
    <row r="6" spans="1:27" x14ac:dyDescent="0.35">
      <c r="A6">
        <v>7</v>
      </c>
      <c r="B6">
        <v>7</v>
      </c>
      <c r="D6">
        <v>7</v>
      </c>
      <c r="E6">
        <v>8</v>
      </c>
      <c r="F6">
        <v>6.5</v>
      </c>
      <c r="H6">
        <v>6.5</v>
      </c>
      <c r="I6">
        <v>7</v>
      </c>
      <c r="J6">
        <v>8</v>
      </c>
      <c r="K6">
        <v>6.5</v>
      </c>
      <c r="L6">
        <v>7</v>
      </c>
      <c r="M6">
        <v>7</v>
      </c>
      <c r="N6">
        <v>6</v>
      </c>
      <c r="O6">
        <v>7</v>
      </c>
      <c r="Q6">
        <v>7</v>
      </c>
      <c r="R6">
        <v>6</v>
      </c>
      <c r="T6">
        <v>8</v>
      </c>
      <c r="U6">
        <v>7</v>
      </c>
      <c r="V6">
        <v>7</v>
      </c>
      <c r="W6">
        <v>6.5</v>
      </c>
      <c r="Z6">
        <v>6.5</v>
      </c>
      <c r="AA6">
        <v>6.5</v>
      </c>
    </row>
    <row r="7" spans="1:27" x14ac:dyDescent="0.35">
      <c r="A7">
        <v>6.5</v>
      </c>
      <c r="B7">
        <v>6.5</v>
      </c>
      <c r="D7">
        <v>8</v>
      </c>
      <c r="E7">
        <v>7</v>
      </c>
      <c r="F7">
        <v>7</v>
      </c>
      <c r="H7">
        <v>6.5</v>
      </c>
      <c r="I7">
        <v>6.5</v>
      </c>
      <c r="J7">
        <v>7</v>
      </c>
      <c r="K7">
        <v>7</v>
      </c>
      <c r="L7">
        <v>7</v>
      </c>
      <c r="M7">
        <v>7</v>
      </c>
      <c r="N7">
        <v>5</v>
      </c>
      <c r="O7">
        <v>6</v>
      </c>
      <c r="Q7">
        <v>6</v>
      </c>
      <c r="R7">
        <v>5</v>
      </c>
      <c r="T7">
        <v>7</v>
      </c>
      <c r="U7">
        <v>7</v>
      </c>
      <c r="V7">
        <v>7</v>
      </c>
      <c r="W7">
        <v>7</v>
      </c>
      <c r="Z7">
        <v>6</v>
      </c>
      <c r="AA7">
        <v>7</v>
      </c>
    </row>
    <row r="8" spans="1:27" x14ac:dyDescent="0.35">
      <c r="A8">
        <v>6.5</v>
      </c>
      <c r="B8">
        <v>7</v>
      </c>
      <c r="D8">
        <v>6.5</v>
      </c>
      <c r="E8">
        <v>7</v>
      </c>
      <c r="F8">
        <v>6.5</v>
      </c>
      <c r="H8">
        <v>7</v>
      </c>
      <c r="I8">
        <v>7</v>
      </c>
      <c r="J8">
        <v>6.5</v>
      </c>
      <c r="K8">
        <v>6.5</v>
      </c>
      <c r="L8">
        <v>7</v>
      </c>
      <c r="M8">
        <v>7</v>
      </c>
      <c r="N8">
        <v>7</v>
      </c>
      <c r="O8">
        <v>6.5</v>
      </c>
      <c r="Q8">
        <v>6.5</v>
      </c>
      <c r="R8">
        <v>7</v>
      </c>
      <c r="T8">
        <v>6</v>
      </c>
      <c r="U8">
        <v>7</v>
      </c>
      <c r="V8">
        <v>5</v>
      </c>
      <c r="W8">
        <v>4</v>
      </c>
      <c r="Z8">
        <v>7</v>
      </c>
      <c r="AA8">
        <v>6</v>
      </c>
    </row>
    <row r="9" spans="1:27" x14ac:dyDescent="0.35">
      <c r="A9">
        <v>13</v>
      </c>
      <c r="B9">
        <v>12</v>
      </c>
      <c r="D9">
        <v>13</v>
      </c>
      <c r="E9">
        <v>13</v>
      </c>
      <c r="F9">
        <v>12</v>
      </c>
      <c r="H9">
        <v>7</v>
      </c>
      <c r="I9">
        <v>7</v>
      </c>
      <c r="J9">
        <v>7</v>
      </c>
      <c r="K9">
        <v>7</v>
      </c>
      <c r="L9">
        <v>6.5</v>
      </c>
      <c r="M9">
        <v>8</v>
      </c>
      <c r="N9">
        <v>13</v>
      </c>
      <c r="O9">
        <v>14</v>
      </c>
      <c r="Q9">
        <v>14</v>
      </c>
      <c r="R9">
        <v>13</v>
      </c>
      <c r="T9">
        <v>6.5</v>
      </c>
      <c r="U9">
        <v>7</v>
      </c>
      <c r="V9">
        <v>6.5</v>
      </c>
      <c r="W9">
        <v>6</v>
      </c>
      <c r="Z9">
        <v>6.5</v>
      </c>
      <c r="AA9">
        <v>6</v>
      </c>
    </row>
    <row r="10" spans="1:27" x14ac:dyDescent="0.35">
      <c r="A10">
        <v>7</v>
      </c>
      <c r="B10">
        <v>7</v>
      </c>
      <c r="D10">
        <v>6</v>
      </c>
      <c r="E10">
        <v>7</v>
      </c>
      <c r="F10">
        <v>7</v>
      </c>
      <c r="H10">
        <v>12</v>
      </c>
      <c r="I10">
        <v>12</v>
      </c>
      <c r="J10">
        <v>13</v>
      </c>
      <c r="K10">
        <v>14</v>
      </c>
      <c r="L10">
        <v>12</v>
      </c>
      <c r="M10">
        <v>14</v>
      </c>
      <c r="N10">
        <v>6</v>
      </c>
      <c r="O10">
        <v>7</v>
      </c>
      <c r="Q10">
        <v>7</v>
      </c>
      <c r="R10">
        <v>6</v>
      </c>
      <c r="T10">
        <v>6.5</v>
      </c>
      <c r="U10">
        <v>6.5</v>
      </c>
      <c r="V10">
        <v>6</v>
      </c>
      <c r="W10">
        <v>6.5</v>
      </c>
      <c r="Z10">
        <v>7</v>
      </c>
      <c r="AA10">
        <v>7</v>
      </c>
    </row>
    <row r="11" spans="1:27" x14ac:dyDescent="0.35">
      <c r="A11">
        <v>6.5</v>
      </c>
      <c r="B11">
        <v>6.5</v>
      </c>
      <c r="D11">
        <v>6</v>
      </c>
      <c r="E11">
        <v>7</v>
      </c>
      <c r="F11">
        <v>7</v>
      </c>
      <c r="H11">
        <v>6</v>
      </c>
      <c r="I11">
        <v>6</v>
      </c>
      <c r="J11">
        <v>7</v>
      </c>
      <c r="K11">
        <v>7</v>
      </c>
      <c r="L11">
        <v>6</v>
      </c>
      <c r="M11">
        <v>7</v>
      </c>
      <c r="N11">
        <v>6.5</v>
      </c>
      <c r="O11">
        <v>4</v>
      </c>
      <c r="Q11">
        <v>4</v>
      </c>
      <c r="R11">
        <v>6.5</v>
      </c>
      <c r="T11">
        <v>14</v>
      </c>
      <c r="U11">
        <v>10</v>
      </c>
      <c r="V11">
        <v>13</v>
      </c>
      <c r="W11">
        <v>12</v>
      </c>
      <c r="Z11">
        <v>6.5</v>
      </c>
      <c r="AA11">
        <v>6</v>
      </c>
    </row>
    <row r="12" spans="1:27" x14ac:dyDescent="0.35">
      <c r="A12">
        <v>6.5</v>
      </c>
      <c r="B12">
        <v>6.5</v>
      </c>
      <c r="D12">
        <v>7</v>
      </c>
      <c r="E12">
        <v>6</v>
      </c>
      <c r="F12">
        <v>6</v>
      </c>
      <c r="H12">
        <v>4</v>
      </c>
      <c r="I12">
        <v>6.5</v>
      </c>
      <c r="J12">
        <v>6</v>
      </c>
      <c r="K12">
        <v>6.5</v>
      </c>
      <c r="L12">
        <v>6.5</v>
      </c>
      <c r="M12">
        <v>7</v>
      </c>
      <c r="N12">
        <v>7</v>
      </c>
      <c r="O12">
        <v>5</v>
      </c>
      <c r="Q12">
        <v>5</v>
      </c>
      <c r="R12">
        <v>7</v>
      </c>
      <c r="T12">
        <v>6.5</v>
      </c>
      <c r="U12">
        <v>6</v>
      </c>
      <c r="V12">
        <v>7</v>
      </c>
      <c r="W12">
        <v>5</v>
      </c>
      <c r="Z12">
        <v>6</v>
      </c>
      <c r="AA12">
        <v>6</v>
      </c>
    </row>
    <row r="13" spans="1:27" x14ac:dyDescent="0.35">
      <c r="A13">
        <v>8</v>
      </c>
      <c r="B13">
        <v>8</v>
      </c>
      <c r="D13">
        <v>7</v>
      </c>
      <c r="E13">
        <v>7</v>
      </c>
      <c r="F13">
        <v>6</v>
      </c>
      <c r="H13">
        <v>6.5</v>
      </c>
      <c r="I13">
        <v>7</v>
      </c>
      <c r="J13">
        <v>7</v>
      </c>
      <c r="K13">
        <v>6.5</v>
      </c>
      <c r="L13">
        <v>6</v>
      </c>
      <c r="M13">
        <v>6.5</v>
      </c>
      <c r="N13">
        <v>6.5</v>
      </c>
      <c r="O13">
        <v>6.5</v>
      </c>
      <c r="Q13">
        <v>6.5</v>
      </c>
      <c r="R13">
        <v>6.5</v>
      </c>
      <c r="T13">
        <v>6.5</v>
      </c>
      <c r="U13">
        <v>6.5</v>
      </c>
      <c r="V13">
        <v>8</v>
      </c>
      <c r="W13">
        <v>6</v>
      </c>
      <c r="Z13">
        <v>6</v>
      </c>
      <c r="AA13">
        <v>6.5</v>
      </c>
    </row>
    <row r="14" spans="1:27" x14ac:dyDescent="0.35">
      <c r="A14">
        <v>14</v>
      </c>
      <c r="B14">
        <v>16</v>
      </c>
      <c r="D14">
        <v>6.5</v>
      </c>
      <c r="E14">
        <v>6.5</v>
      </c>
      <c r="F14">
        <v>6</v>
      </c>
      <c r="H14">
        <v>6</v>
      </c>
      <c r="I14">
        <v>7</v>
      </c>
      <c r="J14">
        <v>6.5</v>
      </c>
      <c r="K14">
        <v>6.5</v>
      </c>
      <c r="L14">
        <v>6.5</v>
      </c>
      <c r="M14">
        <v>7</v>
      </c>
      <c r="N14">
        <v>5</v>
      </c>
      <c r="O14">
        <v>5</v>
      </c>
      <c r="Q14">
        <v>5</v>
      </c>
      <c r="R14">
        <v>5</v>
      </c>
      <c r="T14">
        <v>7</v>
      </c>
      <c r="U14">
        <v>6.5</v>
      </c>
      <c r="V14">
        <v>6.5</v>
      </c>
      <c r="W14">
        <v>5</v>
      </c>
      <c r="Z14">
        <v>6</v>
      </c>
      <c r="AA14">
        <v>6.5</v>
      </c>
    </row>
    <row r="15" spans="1:27" x14ac:dyDescent="0.35">
      <c r="A15">
        <v>13</v>
      </c>
      <c r="B15">
        <v>13</v>
      </c>
      <c r="D15">
        <v>6.5</v>
      </c>
      <c r="E15">
        <v>8</v>
      </c>
      <c r="F15">
        <v>6.5</v>
      </c>
      <c r="H15">
        <v>7</v>
      </c>
      <c r="I15">
        <v>4</v>
      </c>
      <c r="J15">
        <v>8</v>
      </c>
      <c r="K15">
        <v>7</v>
      </c>
      <c r="L15">
        <v>7</v>
      </c>
      <c r="M15">
        <v>7</v>
      </c>
      <c r="N15">
        <v>4</v>
      </c>
      <c r="O15">
        <v>6.5</v>
      </c>
      <c r="Q15">
        <v>6.5</v>
      </c>
      <c r="R15">
        <v>4</v>
      </c>
      <c r="T15">
        <v>7</v>
      </c>
      <c r="U15">
        <v>6.5</v>
      </c>
      <c r="V15">
        <v>6</v>
      </c>
      <c r="W15">
        <v>5</v>
      </c>
      <c r="Z15">
        <v>6.5</v>
      </c>
      <c r="AA15">
        <v>6</v>
      </c>
    </row>
    <row r="16" spans="1:27" x14ac:dyDescent="0.35">
      <c r="A16">
        <v>13</v>
      </c>
      <c r="B16">
        <v>13</v>
      </c>
      <c r="D16">
        <v>7</v>
      </c>
      <c r="E16">
        <v>6.5</v>
      </c>
      <c r="F16">
        <v>4</v>
      </c>
      <c r="H16">
        <v>6.5</v>
      </c>
      <c r="I16">
        <v>5</v>
      </c>
      <c r="J16">
        <v>6</v>
      </c>
      <c r="K16">
        <v>8</v>
      </c>
      <c r="L16">
        <v>8</v>
      </c>
      <c r="M16">
        <v>6</v>
      </c>
      <c r="N16">
        <v>4</v>
      </c>
      <c r="O16">
        <v>6.5</v>
      </c>
      <c r="Q16">
        <v>6.5</v>
      </c>
      <c r="R16">
        <v>4</v>
      </c>
      <c r="T16">
        <v>6.5</v>
      </c>
      <c r="U16">
        <v>6</v>
      </c>
      <c r="V16">
        <v>6</v>
      </c>
      <c r="W16">
        <v>6.5</v>
      </c>
      <c r="Z16">
        <v>6</v>
      </c>
      <c r="AA16">
        <v>6.5</v>
      </c>
    </row>
    <row r="17" spans="1:27" x14ac:dyDescent="0.35">
      <c r="A17">
        <v>14</v>
      </c>
      <c r="B17">
        <v>14</v>
      </c>
      <c r="D17">
        <v>7</v>
      </c>
      <c r="E17">
        <v>7</v>
      </c>
      <c r="F17">
        <v>5</v>
      </c>
      <c r="H17">
        <v>14</v>
      </c>
      <c r="I17">
        <v>13</v>
      </c>
      <c r="J17">
        <v>16</v>
      </c>
      <c r="K17">
        <v>16</v>
      </c>
      <c r="L17">
        <v>14</v>
      </c>
      <c r="M17">
        <v>14</v>
      </c>
      <c r="N17">
        <v>6.5</v>
      </c>
      <c r="O17">
        <v>6</v>
      </c>
      <c r="Q17">
        <v>6</v>
      </c>
      <c r="R17">
        <v>6.5</v>
      </c>
      <c r="T17">
        <v>16</v>
      </c>
      <c r="U17">
        <v>13</v>
      </c>
      <c r="V17">
        <v>14</v>
      </c>
      <c r="W17">
        <v>12</v>
      </c>
      <c r="Z17">
        <v>6</v>
      </c>
      <c r="AA17">
        <v>6</v>
      </c>
    </row>
    <row r="18" spans="1:27" x14ac:dyDescent="0.35">
      <c r="A18">
        <v>13</v>
      </c>
      <c r="B18">
        <v>13</v>
      </c>
      <c r="D18">
        <v>4</v>
      </c>
      <c r="E18">
        <v>6.5</v>
      </c>
      <c r="F18">
        <v>6</v>
      </c>
      <c r="H18">
        <v>13</v>
      </c>
      <c r="I18">
        <v>12</v>
      </c>
      <c r="J18">
        <v>13</v>
      </c>
      <c r="K18">
        <v>13</v>
      </c>
      <c r="L18">
        <v>13</v>
      </c>
      <c r="M18">
        <v>13</v>
      </c>
      <c r="N18">
        <v>7</v>
      </c>
      <c r="O18">
        <v>6</v>
      </c>
      <c r="Q18">
        <v>6</v>
      </c>
      <c r="R18">
        <v>7</v>
      </c>
      <c r="T18">
        <v>14</v>
      </c>
      <c r="U18">
        <v>13</v>
      </c>
      <c r="V18">
        <v>13</v>
      </c>
      <c r="W18">
        <v>12</v>
      </c>
      <c r="Z18">
        <v>7</v>
      </c>
      <c r="AA18">
        <v>6</v>
      </c>
    </row>
    <row r="19" spans="1:27" x14ac:dyDescent="0.35">
      <c r="A19">
        <f>SUM(A14:A18)</f>
        <v>67</v>
      </c>
      <c r="B19">
        <f>SUM(B14:B18)</f>
        <v>69</v>
      </c>
      <c r="D19">
        <v>8</v>
      </c>
      <c r="E19">
        <v>8</v>
      </c>
      <c r="F19">
        <v>7</v>
      </c>
      <c r="H19">
        <v>14</v>
      </c>
      <c r="I19">
        <v>13</v>
      </c>
      <c r="J19">
        <v>14</v>
      </c>
      <c r="K19">
        <v>13</v>
      </c>
      <c r="L19">
        <v>13</v>
      </c>
      <c r="M19">
        <v>13</v>
      </c>
      <c r="N19">
        <v>14</v>
      </c>
      <c r="O19">
        <v>14</v>
      </c>
      <c r="Q19">
        <v>14</v>
      </c>
      <c r="R19">
        <v>14</v>
      </c>
      <c r="T19">
        <v>13</v>
      </c>
      <c r="U19">
        <v>13</v>
      </c>
      <c r="V19">
        <v>13</v>
      </c>
      <c r="W19">
        <v>12</v>
      </c>
      <c r="Z19">
        <v>7</v>
      </c>
      <c r="AA19">
        <v>6</v>
      </c>
    </row>
    <row r="20" spans="1:27" x14ac:dyDescent="0.35">
      <c r="A20">
        <f>SUM(A2:A18)</f>
        <v>155</v>
      </c>
      <c r="B20">
        <f>SUM(B2:B18)</f>
        <v>157</v>
      </c>
      <c r="D20">
        <v>14</v>
      </c>
      <c r="E20">
        <v>16</v>
      </c>
      <c r="F20">
        <v>13</v>
      </c>
      <c r="H20">
        <v>14</v>
      </c>
      <c r="I20">
        <v>14</v>
      </c>
      <c r="J20">
        <v>14</v>
      </c>
      <c r="K20">
        <v>14</v>
      </c>
      <c r="L20">
        <v>14</v>
      </c>
      <c r="M20">
        <v>14</v>
      </c>
      <c r="N20">
        <v>13</v>
      </c>
      <c r="O20">
        <v>12</v>
      </c>
      <c r="Q20">
        <v>12</v>
      </c>
      <c r="R20">
        <v>13</v>
      </c>
      <c r="T20">
        <v>16</v>
      </c>
      <c r="U20">
        <v>13</v>
      </c>
      <c r="V20">
        <v>16</v>
      </c>
      <c r="W20">
        <v>14</v>
      </c>
      <c r="Z20">
        <v>6</v>
      </c>
      <c r="AA20">
        <v>5</v>
      </c>
    </row>
    <row r="21" spans="1:27" x14ac:dyDescent="0.35">
      <c r="A21">
        <v>230</v>
      </c>
      <c r="B21">
        <v>230</v>
      </c>
      <c r="D21">
        <v>12</v>
      </c>
      <c r="E21">
        <v>13</v>
      </c>
      <c r="F21">
        <v>12</v>
      </c>
      <c r="H21">
        <v>13</v>
      </c>
      <c r="I21">
        <v>12</v>
      </c>
      <c r="J21">
        <v>14</v>
      </c>
      <c r="K21">
        <v>13</v>
      </c>
      <c r="L21">
        <v>14</v>
      </c>
      <c r="M21">
        <v>13</v>
      </c>
      <c r="N21">
        <v>12</v>
      </c>
      <c r="O21">
        <v>12</v>
      </c>
      <c r="Q21">
        <v>12</v>
      </c>
      <c r="R21">
        <v>12</v>
      </c>
      <c r="T21">
        <v>14</v>
      </c>
      <c r="U21">
        <v>13</v>
      </c>
      <c r="V21">
        <v>13</v>
      </c>
      <c r="W21">
        <v>12</v>
      </c>
      <c r="Z21">
        <v>12</v>
      </c>
      <c r="AA21">
        <v>6</v>
      </c>
    </row>
    <row r="22" spans="1:27" x14ac:dyDescent="0.35">
      <c r="T22">
        <f>SUM(T17:T21)</f>
        <v>73</v>
      </c>
      <c r="U22">
        <f t="shared" ref="U22:Y22" si="0">SUM(U17:U21)</f>
        <v>65</v>
      </c>
      <c r="V22">
        <f t="shared" si="0"/>
        <v>69</v>
      </c>
      <c r="W22">
        <f t="shared" si="0"/>
        <v>62</v>
      </c>
      <c r="X22">
        <f t="shared" si="0"/>
        <v>0</v>
      </c>
      <c r="Y22">
        <f t="shared" si="0"/>
        <v>0</v>
      </c>
      <c r="Z22">
        <v>13</v>
      </c>
      <c r="AA22">
        <v>6</v>
      </c>
    </row>
    <row r="23" spans="1:27" x14ac:dyDescent="0.35">
      <c r="Z23">
        <f>SUM(Z19:Z22)</f>
        <v>38</v>
      </c>
      <c r="AA23">
        <v>4</v>
      </c>
    </row>
    <row r="24" spans="1:27" x14ac:dyDescent="0.35">
      <c r="H24">
        <f>SUM(H17:H21)</f>
        <v>68</v>
      </c>
      <c r="I24">
        <f t="shared" ref="I24:M24" si="1">SUM(I17:I21)</f>
        <v>64</v>
      </c>
      <c r="J24">
        <f t="shared" si="1"/>
        <v>71</v>
      </c>
      <c r="K24">
        <f t="shared" si="1"/>
        <v>69</v>
      </c>
      <c r="L24">
        <f t="shared" si="1"/>
        <v>68</v>
      </c>
      <c r="M24">
        <f t="shared" si="1"/>
        <v>67</v>
      </c>
      <c r="N24">
        <v>12</v>
      </c>
      <c r="O24">
        <v>13</v>
      </c>
      <c r="Q24">
        <v>13</v>
      </c>
      <c r="R24">
        <v>12</v>
      </c>
      <c r="T24">
        <f>SUM(T2:T21)</f>
        <v>186.5</v>
      </c>
      <c r="U24">
        <f>SUM(U2:U21)</f>
        <v>169</v>
      </c>
      <c r="V24">
        <v>177</v>
      </c>
      <c r="W24">
        <f>SUM(W2:W21)</f>
        <v>160.5</v>
      </c>
      <c r="X24">
        <f>SUM(X2:X21)</f>
        <v>0</v>
      </c>
      <c r="Y24">
        <f>SUM(Y2:Y21)</f>
        <v>0</v>
      </c>
      <c r="Z24">
        <f>SUM(Z2:Z22)</f>
        <v>146</v>
      </c>
      <c r="AA24">
        <v>4</v>
      </c>
    </row>
    <row r="25" spans="1:27" x14ac:dyDescent="0.35">
      <c r="P25">
        <f>SUM(P19:P24)</f>
        <v>0</v>
      </c>
      <c r="Q25">
        <v>163.5</v>
      </c>
      <c r="R25">
        <f t="shared" ref="R25:S25" si="2">SUM(R2:R24)</f>
        <v>160.5</v>
      </c>
      <c r="S25">
        <f t="shared" si="2"/>
        <v>0</v>
      </c>
      <c r="T25">
        <v>260</v>
      </c>
      <c r="U25">
        <v>260</v>
      </c>
      <c r="V25">
        <v>260</v>
      </c>
      <c r="W25">
        <v>260</v>
      </c>
      <c r="X25">
        <v>260</v>
      </c>
      <c r="Y25">
        <v>260</v>
      </c>
      <c r="Z25">
        <v>230</v>
      </c>
      <c r="AA25">
        <v>6.5</v>
      </c>
    </row>
    <row r="26" spans="1:27" x14ac:dyDescent="0.35">
      <c r="A26">
        <f>A20/A21*100</f>
        <v>67.391304347826093</v>
      </c>
      <c r="B26">
        <f>B20/B21*100</f>
        <v>68.260869565217391</v>
      </c>
      <c r="D26">
        <v>13</v>
      </c>
      <c r="E26">
        <v>14</v>
      </c>
      <c r="F26">
        <v>12</v>
      </c>
      <c r="H26">
        <f>SUM(H2:H21)</f>
        <v>172</v>
      </c>
      <c r="I26">
        <f t="shared" ref="I26:N26" si="3">SUM(I2:I21)</f>
        <v>166.5</v>
      </c>
      <c r="J26">
        <f t="shared" si="3"/>
        <v>184</v>
      </c>
      <c r="K26">
        <f t="shared" si="3"/>
        <v>179</v>
      </c>
      <c r="L26">
        <f t="shared" si="3"/>
        <v>173.5</v>
      </c>
      <c r="M26">
        <f t="shared" si="3"/>
        <v>177</v>
      </c>
      <c r="N26">
        <v>146.5</v>
      </c>
      <c r="O26">
        <f t="shared" ref="O26" si="4">SUM(O2:O21)</f>
        <v>152.5</v>
      </c>
      <c r="P26">
        <f t="shared" ref="P26" si="5">SUM(P2:P21)</f>
        <v>0</v>
      </c>
      <c r="Q26">
        <v>260</v>
      </c>
      <c r="R26">
        <v>260</v>
      </c>
      <c r="S26">
        <v>260</v>
      </c>
      <c r="T26">
        <f>T24/T25*100</f>
        <v>71.730769230769226</v>
      </c>
      <c r="U26">
        <f t="shared" ref="U26:Y26" si="6">U24/U25*100</f>
        <v>65</v>
      </c>
      <c r="V26">
        <f t="shared" si="6"/>
        <v>68.07692307692308</v>
      </c>
      <c r="W26">
        <f t="shared" si="6"/>
        <v>61.730769230769234</v>
      </c>
      <c r="X26">
        <f t="shared" si="6"/>
        <v>0</v>
      </c>
      <c r="Y26">
        <f t="shared" si="6"/>
        <v>0</v>
      </c>
      <c r="Z26">
        <f>Z24/Z25*100</f>
        <v>63.478260869565219</v>
      </c>
      <c r="AA26">
        <v>14</v>
      </c>
    </row>
    <row r="27" spans="1:27" x14ac:dyDescent="0.35">
      <c r="D27">
        <v>14</v>
      </c>
      <c r="E27">
        <v>16</v>
      </c>
      <c r="F27">
        <v>14</v>
      </c>
      <c r="H27">
        <v>260</v>
      </c>
      <c r="I27">
        <v>260</v>
      </c>
      <c r="J27">
        <v>260</v>
      </c>
      <c r="K27">
        <v>260</v>
      </c>
      <c r="L27">
        <v>260</v>
      </c>
      <c r="M27">
        <v>260</v>
      </c>
      <c r="N27">
        <v>260</v>
      </c>
      <c r="O27">
        <v>260</v>
      </c>
      <c r="P27">
        <v>260</v>
      </c>
      <c r="Q27">
        <f>Q25/Q26*100</f>
        <v>62.884615384615387</v>
      </c>
      <c r="R27">
        <f t="shared" ref="R27:S27" si="7">R25/R26*100</f>
        <v>61.730769230769234</v>
      </c>
      <c r="S27">
        <f t="shared" si="7"/>
        <v>0</v>
      </c>
      <c r="V27">
        <v>2</v>
      </c>
      <c r="AA27">
        <v>12</v>
      </c>
    </row>
    <row r="28" spans="1:27" x14ac:dyDescent="0.35">
      <c r="D28">
        <v>13</v>
      </c>
      <c r="E28">
        <v>14</v>
      </c>
      <c r="F28">
        <v>12</v>
      </c>
      <c r="H28">
        <f>H26/H27*100</f>
        <v>66.153846153846146</v>
      </c>
      <c r="I28">
        <f t="shared" ref="I28:N28" si="8">I26/I27*100</f>
        <v>64.038461538461533</v>
      </c>
      <c r="J28">
        <f t="shared" si="8"/>
        <v>70.769230769230774</v>
      </c>
      <c r="K28">
        <f t="shared" si="8"/>
        <v>68.84615384615384</v>
      </c>
      <c r="L28">
        <f t="shared" si="8"/>
        <v>66.730769230769226</v>
      </c>
      <c r="M28">
        <f t="shared" si="8"/>
        <v>68.07692307692308</v>
      </c>
      <c r="N28">
        <f t="shared" si="8"/>
        <v>56.346153846153847</v>
      </c>
      <c r="O28">
        <f t="shared" ref="O28" si="9">O26/O27*100</f>
        <v>58.653846153846153</v>
      </c>
      <c r="P28">
        <f t="shared" ref="P28" si="10">P26/P27*100</f>
        <v>0</v>
      </c>
      <c r="Q28">
        <v>2</v>
      </c>
      <c r="AA28">
        <v>10</v>
      </c>
    </row>
    <row r="29" spans="1:27" x14ac:dyDescent="0.35">
      <c r="D29">
        <f>SUM(D20:D28)</f>
        <v>66</v>
      </c>
      <c r="E29">
        <f t="shared" ref="E29:G29" si="11">SUM(E20:E28)</f>
        <v>73</v>
      </c>
      <c r="F29">
        <f t="shared" si="11"/>
        <v>63</v>
      </c>
      <c r="G29">
        <f t="shared" si="11"/>
        <v>0</v>
      </c>
      <c r="N29">
        <v>2</v>
      </c>
      <c r="AA29">
        <v>12</v>
      </c>
    </row>
    <row r="30" spans="1:27" x14ac:dyDescent="0.35">
      <c r="D30">
        <f>SUM(D2:D28)</f>
        <v>190.5</v>
      </c>
      <c r="E30">
        <f t="shared" ref="E30:G30" si="12">SUM(E2:E28)</f>
        <v>204.5</v>
      </c>
      <c r="F30">
        <f t="shared" si="12"/>
        <v>181.5</v>
      </c>
      <c r="G30">
        <f t="shared" si="12"/>
        <v>0</v>
      </c>
      <c r="N30">
        <f>SUM(N2:N26)</f>
        <v>307</v>
      </c>
      <c r="AA30">
        <f>SUM(AA2:AA29)</f>
        <v>193.5</v>
      </c>
    </row>
    <row r="31" spans="1:27" x14ac:dyDescent="0.35">
      <c r="D31">
        <v>290</v>
      </c>
      <c r="E31">
        <v>290</v>
      </c>
      <c r="F31">
        <v>290</v>
      </c>
      <c r="G31">
        <v>290</v>
      </c>
      <c r="AA31">
        <v>320</v>
      </c>
    </row>
    <row r="32" spans="1:27" x14ac:dyDescent="0.35">
      <c r="D32">
        <f>D30/D31*100</f>
        <v>65.689655172413794</v>
      </c>
      <c r="E32">
        <f t="shared" ref="E32:G32" si="13">E30/E31*100</f>
        <v>70.517241379310349</v>
      </c>
      <c r="F32">
        <f t="shared" si="13"/>
        <v>62.586206896551722</v>
      </c>
      <c r="G32">
        <f t="shared" si="13"/>
        <v>0</v>
      </c>
      <c r="AA32">
        <f>AA30/AA31*100</f>
        <v>60.468750000000007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7842B-E615-4A70-AD6F-4D1C2ED023BE}">
  <dimension ref="A1:X34"/>
  <sheetViews>
    <sheetView topLeftCell="H19" zoomScale="108" zoomScaleNormal="108" workbookViewId="0">
      <selection activeCell="X36" sqref="X36"/>
    </sheetView>
  </sheetViews>
  <sheetFormatPr defaultRowHeight="14.5" x14ac:dyDescent="0.35"/>
  <sheetData>
    <row r="1" spans="1:24" x14ac:dyDescent="0.35">
      <c r="A1">
        <v>104</v>
      </c>
      <c r="B1">
        <v>108</v>
      </c>
      <c r="C1">
        <v>106</v>
      </c>
      <c r="D1">
        <v>104</v>
      </c>
      <c r="E1">
        <v>108</v>
      </c>
      <c r="F1">
        <v>106</v>
      </c>
      <c r="G1">
        <v>105</v>
      </c>
      <c r="H1">
        <v>101</v>
      </c>
      <c r="I1">
        <v>107</v>
      </c>
      <c r="J1">
        <v>105</v>
      </c>
      <c r="M1">
        <v>107</v>
      </c>
      <c r="N1">
        <v>101</v>
      </c>
      <c r="O1">
        <v>102</v>
      </c>
      <c r="S1">
        <v>103</v>
      </c>
      <c r="T1">
        <v>109</v>
      </c>
      <c r="U1">
        <v>110</v>
      </c>
      <c r="W1">
        <v>103</v>
      </c>
      <c r="X1">
        <v>102</v>
      </c>
    </row>
    <row r="2" spans="1:24" x14ac:dyDescent="0.35">
      <c r="A2">
        <v>7</v>
      </c>
      <c r="B2">
        <v>7</v>
      </c>
      <c r="C2">
        <v>6.5</v>
      </c>
      <c r="D2">
        <v>5</v>
      </c>
      <c r="E2">
        <v>7</v>
      </c>
      <c r="F2">
        <v>6</v>
      </c>
      <c r="G2">
        <v>8</v>
      </c>
      <c r="H2">
        <v>7</v>
      </c>
      <c r="I2">
        <v>7</v>
      </c>
      <c r="J2">
        <v>8</v>
      </c>
      <c r="M2">
        <v>7</v>
      </c>
      <c r="N2">
        <v>7</v>
      </c>
      <c r="O2">
        <v>8</v>
      </c>
      <c r="S2">
        <v>7</v>
      </c>
      <c r="T2">
        <v>6</v>
      </c>
      <c r="U2">
        <v>7</v>
      </c>
      <c r="W2">
        <v>7</v>
      </c>
      <c r="X2">
        <v>6.5</v>
      </c>
    </row>
    <row r="3" spans="1:24" x14ac:dyDescent="0.35">
      <c r="A3">
        <v>6.5</v>
      </c>
      <c r="B3">
        <v>7</v>
      </c>
      <c r="C3">
        <v>6.5</v>
      </c>
      <c r="D3">
        <v>6.5</v>
      </c>
      <c r="E3">
        <v>7</v>
      </c>
      <c r="F3">
        <v>6</v>
      </c>
      <c r="G3">
        <v>7</v>
      </c>
      <c r="H3">
        <v>6</v>
      </c>
      <c r="I3">
        <v>7</v>
      </c>
      <c r="J3">
        <v>8</v>
      </c>
      <c r="M3">
        <v>7</v>
      </c>
      <c r="N3">
        <v>6.5</v>
      </c>
      <c r="O3">
        <v>6</v>
      </c>
      <c r="S3">
        <v>8</v>
      </c>
      <c r="T3" s="11">
        <v>7</v>
      </c>
      <c r="U3">
        <v>7</v>
      </c>
      <c r="W3">
        <v>6</v>
      </c>
      <c r="X3">
        <v>6</v>
      </c>
    </row>
    <row r="4" spans="1:24" x14ac:dyDescent="0.35">
      <c r="A4">
        <v>6.5</v>
      </c>
      <c r="B4">
        <v>7</v>
      </c>
      <c r="C4">
        <v>6</v>
      </c>
      <c r="D4">
        <v>7</v>
      </c>
      <c r="E4">
        <v>7</v>
      </c>
      <c r="F4">
        <v>6.5</v>
      </c>
      <c r="G4">
        <v>8</v>
      </c>
      <c r="H4">
        <v>7</v>
      </c>
      <c r="I4">
        <v>6.5</v>
      </c>
      <c r="J4">
        <v>7</v>
      </c>
      <c r="M4">
        <v>7</v>
      </c>
      <c r="N4">
        <v>6.5</v>
      </c>
      <c r="O4">
        <v>7</v>
      </c>
      <c r="S4">
        <v>7</v>
      </c>
      <c r="T4" s="11">
        <v>6.5</v>
      </c>
      <c r="U4">
        <v>7</v>
      </c>
      <c r="W4">
        <v>7</v>
      </c>
      <c r="X4">
        <v>7</v>
      </c>
    </row>
    <row r="5" spans="1:24" x14ac:dyDescent="0.35">
      <c r="A5">
        <v>6.5</v>
      </c>
      <c r="B5">
        <v>6.5</v>
      </c>
      <c r="C5">
        <v>6</v>
      </c>
      <c r="D5">
        <v>6.5</v>
      </c>
      <c r="E5">
        <v>8</v>
      </c>
      <c r="F5">
        <v>7</v>
      </c>
      <c r="G5">
        <v>8</v>
      </c>
      <c r="H5">
        <v>8</v>
      </c>
      <c r="I5">
        <v>7</v>
      </c>
      <c r="J5">
        <v>8</v>
      </c>
      <c r="M5">
        <v>6.5</v>
      </c>
      <c r="N5">
        <v>7</v>
      </c>
      <c r="O5">
        <v>7</v>
      </c>
      <c r="S5">
        <v>6</v>
      </c>
      <c r="T5" s="11">
        <v>7</v>
      </c>
      <c r="U5">
        <v>6.5</v>
      </c>
      <c r="W5">
        <v>6</v>
      </c>
      <c r="X5">
        <v>7</v>
      </c>
    </row>
    <row r="6" spans="1:24" x14ac:dyDescent="0.35">
      <c r="A6">
        <v>6.5</v>
      </c>
      <c r="B6">
        <v>6.5</v>
      </c>
      <c r="C6">
        <v>6.5</v>
      </c>
      <c r="D6">
        <v>6</v>
      </c>
      <c r="E6">
        <v>7</v>
      </c>
      <c r="F6">
        <v>7</v>
      </c>
      <c r="G6">
        <v>8</v>
      </c>
      <c r="H6">
        <v>6</v>
      </c>
      <c r="I6">
        <v>6</v>
      </c>
      <c r="J6">
        <v>8</v>
      </c>
      <c r="M6">
        <v>6.5</v>
      </c>
      <c r="N6">
        <v>7</v>
      </c>
      <c r="O6">
        <v>6.5</v>
      </c>
      <c r="S6">
        <v>7</v>
      </c>
      <c r="T6" s="11">
        <v>7</v>
      </c>
      <c r="U6">
        <v>6.5</v>
      </c>
      <c r="W6">
        <v>7</v>
      </c>
      <c r="X6">
        <v>7</v>
      </c>
    </row>
    <row r="7" spans="1:24" x14ac:dyDescent="0.35">
      <c r="A7">
        <v>6.5</v>
      </c>
      <c r="B7">
        <v>6.5</v>
      </c>
      <c r="C7">
        <v>6.5</v>
      </c>
      <c r="D7">
        <v>6.5</v>
      </c>
      <c r="E7">
        <v>8</v>
      </c>
      <c r="F7">
        <v>6.5</v>
      </c>
      <c r="G7">
        <v>6.5</v>
      </c>
      <c r="H7">
        <v>7</v>
      </c>
      <c r="I7">
        <v>4</v>
      </c>
      <c r="J7">
        <v>8</v>
      </c>
      <c r="M7">
        <v>7</v>
      </c>
      <c r="N7">
        <v>7</v>
      </c>
      <c r="O7">
        <v>7</v>
      </c>
      <c r="S7">
        <v>7</v>
      </c>
      <c r="T7" s="11">
        <v>7</v>
      </c>
      <c r="U7">
        <v>7</v>
      </c>
      <c r="W7">
        <v>8</v>
      </c>
      <c r="X7">
        <v>7</v>
      </c>
    </row>
    <row r="8" spans="1:24" x14ac:dyDescent="0.35">
      <c r="A8">
        <v>7</v>
      </c>
      <c r="B8">
        <v>6.5</v>
      </c>
      <c r="C8">
        <v>6.5</v>
      </c>
      <c r="D8">
        <v>6</v>
      </c>
      <c r="E8">
        <v>7</v>
      </c>
      <c r="F8">
        <v>6.5</v>
      </c>
      <c r="G8">
        <v>7</v>
      </c>
      <c r="H8">
        <v>8</v>
      </c>
      <c r="I8">
        <v>6</v>
      </c>
      <c r="J8">
        <v>7</v>
      </c>
      <c r="M8">
        <v>7</v>
      </c>
      <c r="N8">
        <v>7</v>
      </c>
      <c r="O8">
        <v>7</v>
      </c>
      <c r="S8">
        <v>8</v>
      </c>
      <c r="T8" s="11">
        <v>6.5</v>
      </c>
      <c r="U8">
        <v>7</v>
      </c>
      <c r="W8">
        <v>7</v>
      </c>
      <c r="X8">
        <v>8</v>
      </c>
    </row>
    <row r="9" spans="1:24" x14ac:dyDescent="0.35">
      <c r="A9">
        <v>7</v>
      </c>
      <c r="B9">
        <v>7</v>
      </c>
      <c r="C9">
        <v>7</v>
      </c>
      <c r="D9">
        <v>6.5</v>
      </c>
      <c r="E9">
        <v>7</v>
      </c>
      <c r="F9">
        <v>6.5</v>
      </c>
      <c r="G9">
        <v>8</v>
      </c>
      <c r="H9">
        <v>7</v>
      </c>
      <c r="I9">
        <v>6.5</v>
      </c>
      <c r="J9">
        <v>7</v>
      </c>
      <c r="M9">
        <v>7</v>
      </c>
      <c r="N9">
        <v>7</v>
      </c>
      <c r="O9">
        <v>8</v>
      </c>
      <c r="S9">
        <v>8</v>
      </c>
      <c r="T9" s="11">
        <v>6.5</v>
      </c>
      <c r="U9">
        <v>7</v>
      </c>
      <c r="W9">
        <v>7</v>
      </c>
      <c r="X9">
        <v>3</v>
      </c>
    </row>
    <row r="10" spans="1:24" x14ac:dyDescent="0.35">
      <c r="A10">
        <v>14</v>
      </c>
      <c r="B10">
        <v>13</v>
      </c>
      <c r="C10">
        <v>12</v>
      </c>
      <c r="D10">
        <v>6.5</v>
      </c>
      <c r="E10">
        <v>6.5</v>
      </c>
      <c r="F10">
        <v>6.5</v>
      </c>
      <c r="G10">
        <v>6.5</v>
      </c>
      <c r="H10">
        <v>6.5</v>
      </c>
      <c r="I10">
        <v>6</v>
      </c>
      <c r="J10">
        <v>7</v>
      </c>
      <c r="M10">
        <v>7</v>
      </c>
      <c r="N10">
        <v>6</v>
      </c>
      <c r="O10">
        <v>7</v>
      </c>
      <c r="S10">
        <v>7</v>
      </c>
      <c r="T10" s="11">
        <v>6.5</v>
      </c>
      <c r="U10">
        <v>6.5</v>
      </c>
      <c r="W10">
        <v>7</v>
      </c>
      <c r="X10">
        <v>7</v>
      </c>
    </row>
    <row r="11" spans="1:24" x14ac:dyDescent="0.35">
      <c r="A11">
        <v>8</v>
      </c>
      <c r="B11">
        <v>7</v>
      </c>
      <c r="C11">
        <v>6</v>
      </c>
      <c r="D11">
        <v>13</v>
      </c>
      <c r="E11">
        <v>14</v>
      </c>
      <c r="F11">
        <v>13</v>
      </c>
      <c r="G11">
        <v>13</v>
      </c>
      <c r="H11">
        <v>7</v>
      </c>
      <c r="I11">
        <v>7</v>
      </c>
      <c r="J11">
        <v>8</v>
      </c>
      <c r="M11">
        <v>6</v>
      </c>
      <c r="N11">
        <v>7</v>
      </c>
      <c r="O11">
        <v>8</v>
      </c>
      <c r="S11">
        <v>13</v>
      </c>
      <c r="T11" s="11">
        <v>12</v>
      </c>
      <c r="U11">
        <v>12</v>
      </c>
      <c r="W11">
        <v>7</v>
      </c>
      <c r="X11">
        <v>7</v>
      </c>
    </row>
    <row r="12" spans="1:24" x14ac:dyDescent="0.35">
      <c r="A12">
        <v>6.5</v>
      </c>
      <c r="B12">
        <v>7</v>
      </c>
      <c r="C12">
        <v>6.5</v>
      </c>
      <c r="D12">
        <v>7</v>
      </c>
      <c r="E12">
        <v>6.5</v>
      </c>
      <c r="F12">
        <v>6</v>
      </c>
      <c r="G12">
        <v>8</v>
      </c>
      <c r="H12">
        <v>6.5</v>
      </c>
      <c r="I12">
        <v>6.5</v>
      </c>
      <c r="J12">
        <v>7</v>
      </c>
      <c r="M12">
        <v>5</v>
      </c>
      <c r="N12">
        <v>6</v>
      </c>
      <c r="O12">
        <v>7</v>
      </c>
      <c r="S12">
        <v>6.5</v>
      </c>
      <c r="T12" s="11">
        <v>6</v>
      </c>
      <c r="U12">
        <v>6</v>
      </c>
      <c r="W12">
        <v>6</v>
      </c>
      <c r="X12">
        <v>5</v>
      </c>
    </row>
    <row r="13" spans="1:24" x14ac:dyDescent="0.35">
      <c r="A13">
        <v>6.5</v>
      </c>
      <c r="B13">
        <v>6.5</v>
      </c>
      <c r="C13">
        <v>6.5</v>
      </c>
      <c r="D13">
        <v>6.5</v>
      </c>
      <c r="E13">
        <v>6.5</v>
      </c>
      <c r="F13">
        <v>6.5</v>
      </c>
      <c r="G13">
        <v>8</v>
      </c>
      <c r="H13">
        <v>6.5</v>
      </c>
      <c r="I13">
        <v>7</v>
      </c>
      <c r="J13">
        <v>6.5</v>
      </c>
      <c r="M13">
        <v>6</v>
      </c>
      <c r="N13">
        <v>6</v>
      </c>
      <c r="O13">
        <v>6.5</v>
      </c>
      <c r="S13">
        <v>8</v>
      </c>
      <c r="T13" s="11">
        <v>7</v>
      </c>
      <c r="U13">
        <v>7</v>
      </c>
      <c r="W13">
        <v>8</v>
      </c>
      <c r="X13">
        <v>7</v>
      </c>
    </row>
    <row r="14" spans="1:24" x14ac:dyDescent="0.35">
      <c r="A14">
        <v>6.5</v>
      </c>
      <c r="B14">
        <v>6.5</v>
      </c>
      <c r="C14">
        <v>6.5</v>
      </c>
      <c r="D14">
        <v>6.5</v>
      </c>
      <c r="E14">
        <v>6.5</v>
      </c>
      <c r="F14">
        <v>6.5</v>
      </c>
      <c r="G14">
        <v>7</v>
      </c>
      <c r="H14">
        <v>7</v>
      </c>
      <c r="I14">
        <v>7</v>
      </c>
      <c r="J14">
        <v>7</v>
      </c>
      <c r="M14">
        <v>6.5</v>
      </c>
      <c r="N14">
        <v>6.5</v>
      </c>
      <c r="O14">
        <v>7</v>
      </c>
      <c r="S14">
        <v>8</v>
      </c>
      <c r="T14" s="11">
        <v>7</v>
      </c>
      <c r="U14">
        <v>7</v>
      </c>
      <c r="W14">
        <v>6.5</v>
      </c>
      <c r="X14">
        <v>7</v>
      </c>
    </row>
    <row r="15" spans="1:24" x14ac:dyDescent="0.35">
      <c r="A15">
        <v>7</v>
      </c>
      <c r="B15">
        <v>7</v>
      </c>
      <c r="C15">
        <v>7</v>
      </c>
      <c r="D15">
        <v>7</v>
      </c>
      <c r="E15">
        <v>7</v>
      </c>
      <c r="F15">
        <v>6.5</v>
      </c>
      <c r="G15">
        <v>7</v>
      </c>
      <c r="H15">
        <v>7</v>
      </c>
      <c r="I15">
        <v>7</v>
      </c>
      <c r="J15">
        <v>6.5</v>
      </c>
      <c r="M15">
        <v>6</v>
      </c>
      <c r="N15">
        <v>8</v>
      </c>
      <c r="O15">
        <v>8</v>
      </c>
      <c r="S15">
        <v>6</v>
      </c>
      <c r="T15" s="11">
        <v>7</v>
      </c>
      <c r="U15">
        <v>6.5</v>
      </c>
      <c r="W15">
        <v>7</v>
      </c>
      <c r="X15">
        <v>6.5</v>
      </c>
    </row>
    <row r="16" spans="1:24" x14ac:dyDescent="0.35">
      <c r="A16">
        <v>7</v>
      </c>
      <c r="B16">
        <v>6</v>
      </c>
      <c r="C16">
        <v>7</v>
      </c>
      <c r="D16">
        <v>7</v>
      </c>
      <c r="E16">
        <v>6.5</v>
      </c>
      <c r="F16">
        <v>7</v>
      </c>
      <c r="G16">
        <v>7</v>
      </c>
      <c r="H16">
        <v>6</v>
      </c>
      <c r="I16">
        <v>7</v>
      </c>
      <c r="J16">
        <v>8</v>
      </c>
      <c r="M16">
        <v>7</v>
      </c>
      <c r="N16">
        <v>8</v>
      </c>
      <c r="O16">
        <v>8</v>
      </c>
      <c r="S16">
        <v>7</v>
      </c>
      <c r="T16" s="11">
        <v>6.5</v>
      </c>
      <c r="U16">
        <v>8</v>
      </c>
      <c r="W16">
        <v>8</v>
      </c>
      <c r="X16">
        <v>7</v>
      </c>
    </row>
    <row r="17" spans="1:24" x14ac:dyDescent="0.35">
      <c r="A17">
        <v>16</v>
      </c>
      <c r="B17">
        <v>14</v>
      </c>
      <c r="C17">
        <v>14</v>
      </c>
      <c r="D17">
        <v>16</v>
      </c>
      <c r="E17">
        <v>16</v>
      </c>
      <c r="F17">
        <v>14</v>
      </c>
      <c r="G17">
        <v>16</v>
      </c>
      <c r="H17">
        <v>6</v>
      </c>
      <c r="I17">
        <v>6.5</v>
      </c>
      <c r="J17">
        <v>6.5</v>
      </c>
      <c r="M17">
        <v>7</v>
      </c>
      <c r="N17">
        <v>8</v>
      </c>
      <c r="O17">
        <v>7</v>
      </c>
      <c r="S17">
        <v>7</v>
      </c>
      <c r="T17" s="11">
        <v>6</v>
      </c>
      <c r="U17">
        <v>7</v>
      </c>
      <c r="W17">
        <v>8</v>
      </c>
      <c r="X17">
        <v>8</v>
      </c>
    </row>
    <row r="18" spans="1:24" x14ac:dyDescent="0.35">
      <c r="A18">
        <v>14</v>
      </c>
      <c r="B18">
        <v>13</v>
      </c>
      <c r="C18">
        <v>13</v>
      </c>
      <c r="D18">
        <v>14</v>
      </c>
      <c r="E18">
        <v>14</v>
      </c>
      <c r="F18">
        <v>13</v>
      </c>
      <c r="G18">
        <v>14</v>
      </c>
      <c r="H18">
        <v>7</v>
      </c>
      <c r="I18">
        <v>6</v>
      </c>
      <c r="J18">
        <v>7</v>
      </c>
      <c r="M18">
        <v>6.5</v>
      </c>
      <c r="N18">
        <v>6.5</v>
      </c>
      <c r="O18">
        <v>7</v>
      </c>
      <c r="S18">
        <v>7</v>
      </c>
      <c r="T18" s="11">
        <v>6.5</v>
      </c>
      <c r="U18">
        <v>7</v>
      </c>
      <c r="W18">
        <v>7</v>
      </c>
      <c r="X18">
        <v>7</v>
      </c>
    </row>
    <row r="19" spans="1:24" x14ac:dyDescent="0.35">
      <c r="A19">
        <v>12</v>
      </c>
      <c r="B19">
        <v>13</v>
      </c>
      <c r="C19">
        <v>12</v>
      </c>
      <c r="D19">
        <v>12</v>
      </c>
      <c r="E19">
        <v>13</v>
      </c>
      <c r="F19">
        <v>12</v>
      </c>
      <c r="G19">
        <v>15</v>
      </c>
      <c r="H19">
        <v>8</v>
      </c>
      <c r="I19">
        <v>7</v>
      </c>
      <c r="J19">
        <v>8</v>
      </c>
      <c r="M19">
        <v>13</v>
      </c>
      <c r="N19">
        <v>13</v>
      </c>
      <c r="O19">
        <v>16</v>
      </c>
      <c r="S19">
        <v>7</v>
      </c>
      <c r="T19" s="11">
        <v>6.5</v>
      </c>
      <c r="U19">
        <v>7</v>
      </c>
      <c r="W19">
        <v>6.5</v>
      </c>
      <c r="X19">
        <v>7</v>
      </c>
    </row>
    <row r="20" spans="1:24" x14ac:dyDescent="0.35">
      <c r="A20">
        <v>16</v>
      </c>
      <c r="B20">
        <v>14</v>
      </c>
      <c r="C20">
        <v>14</v>
      </c>
      <c r="D20">
        <v>16</v>
      </c>
      <c r="E20">
        <v>14</v>
      </c>
      <c r="F20">
        <v>14</v>
      </c>
      <c r="G20">
        <v>16</v>
      </c>
      <c r="H20">
        <v>7</v>
      </c>
      <c r="I20">
        <v>7</v>
      </c>
      <c r="J20">
        <v>7</v>
      </c>
      <c r="M20">
        <v>13</v>
      </c>
      <c r="N20">
        <v>14</v>
      </c>
      <c r="O20">
        <v>15</v>
      </c>
      <c r="S20">
        <v>6.5</v>
      </c>
      <c r="T20" s="11">
        <v>6.5</v>
      </c>
      <c r="U20">
        <v>6.5</v>
      </c>
      <c r="W20">
        <v>7</v>
      </c>
      <c r="X20">
        <v>7</v>
      </c>
    </row>
    <row r="21" spans="1:24" x14ac:dyDescent="0.35">
      <c r="G21">
        <v>14</v>
      </c>
      <c r="M21">
        <f>SUM(M17:M20)</f>
        <v>39.5</v>
      </c>
      <c r="N21">
        <f t="shared" ref="N21:R21" si="0">SUM(N17:N20)</f>
        <v>41.5</v>
      </c>
      <c r="O21">
        <f t="shared" si="0"/>
        <v>45</v>
      </c>
      <c r="P21">
        <f t="shared" si="0"/>
        <v>0</v>
      </c>
      <c r="Q21">
        <f t="shared" si="0"/>
        <v>0</v>
      </c>
      <c r="R21">
        <f t="shared" si="0"/>
        <v>0</v>
      </c>
      <c r="S21">
        <v>7</v>
      </c>
      <c r="T21" s="11">
        <v>6</v>
      </c>
      <c r="U21">
        <v>6</v>
      </c>
      <c r="W21">
        <v>7</v>
      </c>
      <c r="X21">
        <v>6</v>
      </c>
    </row>
    <row r="22" spans="1:24" x14ac:dyDescent="0.35">
      <c r="A22">
        <v>13</v>
      </c>
      <c r="B22">
        <v>13</v>
      </c>
      <c r="C22">
        <v>13</v>
      </c>
      <c r="D22">
        <v>13</v>
      </c>
      <c r="E22">
        <v>14</v>
      </c>
      <c r="F22">
        <v>13</v>
      </c>
      <c r="H22">
        <v>13</v>
      </c>
      <c r="I22">
        <v>12</v>
      </c>
      <c r="J22">
        <v>14</v>
      </c>
      <c r="M22">
        <f>SUM(M2:M20)</f>
        <v>138</v>
      </c>
      <c r="N22">
        <f t="shared" ref="N22:R22" si="1">SUM(N2:N20)</f>
        <v>144</v>
      </c>
      <c r="O22">
        <f t="shared" si="1"/>
        <v>153</v>
      </c>
      <c r="P22">
        <f t="shared" si="1"/>
        <v>0</v>
      </c>
      <c r="Q22">
        <f t="shared" si="1"/>
        <v>0</v>
      </c>
      <c r="R22">
        <f t="shared" si="1"/>
        <v>0</v>
      </c>
      <c r="S22">
        <v>8</v>
      </c>
      <c r="T22" s="11">
        <v>7</v>
      </c>
      <c r="U22">
        <v>7</v>
      </c>
      <c r="W22">
        <v>13</v>
      </c>
      <c r="X22">
        <v>10</v>
      </c>
    </row>
    <row r="23" spans="1:24" x14ac:dyDescent="0.35">
      <c r="A23">
        <f>SUM(A17:A22)</f>
        <v>71</v>
      </c>
      <c r="B23">
        <f t="shared" ref="B23:G23" si="2">SUM(B17:B22)</f>
        <v>67</v>
      </c>
      <c r="C23">
        <f t="shared" si="2"/>
        <v>66</v>
      </c>
      <c r="D23">
        <f t="shared" si="2"/>
        <v>71</v>
      </c>
      <c r="E23">
        <f t="shared" si="2"/>
        <v>71</v>
      </c>
      <c r="F23">
        <f t="shared" si="2"/>
        <v>66</v>
      </c>
      <c r="G23">
        <f t="shared" si="2"/>
        <v>75</v>
      </c>
      <c r="H23">
        <v>14</v>
      </c>
      <c r="I23">
        <v>13</v>
      </c>
      <c r="J23">
        <v>14</v>
      </c>
      <c r="M23">
        <v>210</v>
      </c>
      <c r="N23">
        <v>210</v>
      </c>
      <c r="O23">
        <v>210</v>
      </c>
      <c r="P23">
        <v>210</v>
      </c>
      <c r="Q23">
        <v>210</v>
      </c>
      <c r="R23">
        <v>210</v>
      </c>
      <c r="S23">
        <v>7</v>
      </c>
      <c r="T23" s="11">
        <v>7</v>
      </c>
      <c r="U23" s="11">
        <v>6.5</v>
      </c>
      <c r="W23">
        <v>7</v>
      </c>
      <c r="X23">
        <v>6</v>
      </c>
    </row>
    <row r="24" spans="1:24" x14ac:dyDescent="0.35">
      <c r="H24">
        <f>SUM(H19:H23)</f>
        <v>42</v>
      </c>
      <c r="I24">
        <f>SUM(I19:I23)</f>
        <v>39</v>
      </c>
      <c r="J24">
        <f>SUM(J19:J23)</f>
        <v>43</v>
      </c>
      <c r="K24">
        <f>SUM(K19:K23)</f>
        <v>0</v>
      </c>
      <c r="L24">
        <f>SUM(L19:L23)</f>
        <v>0</v>
      </c>
      <c r="M24">
        <f>M22/M23*100</f>
        <v>65.714285714285708</v>
      </c>
      <c r="N24">
        <f t="shared" ref="N24:R24" si="3">N22/N23*100</f>
        <v>68.571428571428569</v>
      </c>
      <c r="O24">
        <f t="shared" si="3"/>
        <v>72.857142857142847</v>
      </c>
      <c r="P24">
        <f t="shared" si="3"/>
        <v>0</v>
      </c>
      <c r="Q24">
        <f t="shared" si="3"/>
        <v>0</v>
      </c>
      <c r="R24">
        <f t="shared" si="3"/>
        <v>0</v>
      </c>
      <c r="S24">
        <v>14</v>
      </c>
      <c r="T24" s="11">
        <v>14</v>
      </c>
      <c r="U24" s="11">
        <v>16</v>
      </c>
      <c r="W24">
        <v>7</v>
      </c>
      <c r="X24">
        <v>6</v>
      </c>
    </row>
    <row r="25" spans="1:24" x14ac:dyDescent="0.35">
      <c r="A25">
        <f>SUM(A2:A22)</f>
        <v>180</v>
      </c>
      <c r="B25">
        <f>SUM(B2:B22)</f>
        <v>174</v>
      </c>
      <c r="C25">
        <f>SUM(C2:C22)</f>
        <v>169</v>
      </c>
      <c r="D25">
        <f>SUM(D2:D22)</f>
        <v>174.5</v>
      </c>
      <c r="E25">
        <f>SUM(E2:E22)</f>
        <v>182.5</v>
      </c>
      <c r="F25">
        <v>168</v>
      </c>
      <c r="G25">
        <f>SUM(G2:G22)</f>
        <v>192</v>
      </c>
      <c r="H25">
        <f>SUM(H2:H23)</f>
        <v>157.5</v>
      </c>
      <c r="I25">
        <f>SUM(I2:I23)</f>
        <v>149</v>
      </c>
      <c r="J25">
        <f>SUM(J2:J23)</f>
        <v>167.5</v>
      </c>
      <c r="K25">
        <f>SUM(K2:K23)</f>
        <v>0</v>
      </c>
      <c r="L25">
        <f>SUM(L2:L23)</f>
        <v>0</v>
      </c>
      <c r="S25">
        <v>14</v>
      </c>
      <c r="T25" s="11">
        <v>13</v>
      </c>
      <c r="U25" s="11">
        <v>14</v>
      </c>
      <c r="W25">
        <v>7</v>
      </c>
      <c r="X25">
        <v>6.5</v>
      </c>
    </row>
    <row r="26" spans="1:24" x14ac:dyDescent="0.35">
      <c r="A26">
        <v>260</v>
      </c>
      <c r="B26">
        <v>260</v>
      </c>
      <c r="C26">
        <v>260</v>
      </c>
      <c r="D26">
        <v>260</v>
      </c>
      <c r="E26">
        <v>260</v>
      </c>
      <c r="F26">
        <v>260</v>
      </c>
      <c r="G26">
        <v>260</v>
      </c>
      <c r="H26">
        <v>230</v>
      </c>
      <c r="I26">
        <v>230</v>
      </c>
      <c r="J26">
        <v>230</v>
      </c>
      <c r="K26">
        <v>230</v>
      </c>
      <c r="L26">
        <v>230</v>
      </c>
      <c r="S26">
        <v>14</v>
      </c>
      <c r="T26" s="11">
        <v>13</v>
      </c>
      <c r="U26" s="11">
        <v>13</v>
      </c>
      <c r="W26">
        <v>7</v>
      </c>
      <c r="X26">
        <v>7</v>
      </c>
    </row>
    <row r="27" spans="1:24" x14ac:dyDescent="0.35">
      <c r="A27">
        <f>A25/A26*100</f>
        <v>69.230769230769226</v>
      </c>
      <c r="B27">
        <f t="shared" ref="B27:G27" si="4">B25/B26*100</f>
        <v>66.92307692307692</v>
      </c>
      <c r="C27">
        <f t="shared" si="4"/>
        <v>65</v>
      </c>
      <c r="D27">
        <f t="shared" si="4"/>
        <v>67.115384615384613</v>
      </c>
      <c r="E27">
        <f t="shared" si="4"/>
        <v>70.192307692307693</v>
      </c>
      <c r="F27">
        <f t="shared" si="4"/>
        <v>64.615384615384613</v>
      </c>
      <c r="G27">
        <f t="shared" si="4"/>
        <v>73.846153846153854</v>
      </c>
      <c r="H27">
        <f>H25/H26*100</f>
        <v>68.478260869565219</v>
      </c>
      <c r="I27">
        <f t="shared" ref="I27:L27" si="5">I25/I26*100</f>
        <v>64.782608695652172</v>
      </c>
      <c r="J27">
        <f t="shared" si="5"/>
        <v>72.826086956521735</v>
      </c>
      <c r="K27">
        <f t="shared" si="5"/>
        <v>0</v>
      </c>
      <c r="L27">
        <f t="shared" si="5"/>
        <v>0</v>
      </c>
      <c r="S27">
        <v>14</v>
      </c>
      <c r="T27" s="11">
        <v>13</v>
      </c>
      <c r="U27" s="11">
        <v>14</v>
      </c>
      <c r="W27">
        <v>14</v>
      </c>
      <c r="X27">
        <v>14</v>
      </c>
    </row>
    <row r="28" spans="1:24" x14ac:dyDescent="0.35">
      <c r="S28">
        <f>SUM(S24:S27)</f>
        <v>56</v>
      </c>
      <c r="T28">
        <f t="shared" ref="T28:V28" si="6">SUM(T24:T27)</f>
        <v>53</v>
      </c>
      <c r="U28">
        <f t="shared" si="6"/>
        <v>57</v>
      </c>
      <c r="V28">
        <f t="shared" si="6"/>
        <v>0</v>
      </c>
      <c r="W28">
        <v>14</v>
      </c>
      <c r="X28">
        <v>13</v>
      </c>
    </row>
    <row r="29" spans="1:24" x14ac:dyDescent="0.35">
      <c r="F29">
        <v>2</v>
      </c>
      <c r="S29">
        <f>SUM(S2:S27)</f>
        <v>219</v>
      </c>
      <c r="T29">
        <f t="shared" ref="T29:V29" si="7">SUM(T2:T27)</f>
        <v>204</v>
      </c>
      <c r="U29">
        <f t="shared" si="7"/>
        <v>212</v>
      </c>
      <c r="V29">
        <f t="shared" si="7"/>
        <v>0</v>
      </c>
      <c r="W29">
        <v>14</v>
      </c>
      <c r="X29">
        <v>12</v>
      </c>
    </row>
    <row r="30" spans="1:24" x14ac:dyDescent="0.35">
      <c r="S30">
        <v>310</v>
      </c>
      <c r="T30">
        <v>310</v>
      </c>
      <c r="U30">
        <v>310</v>
      </c>
      <c r="V30">
        <v>310</v>
      </c>
      <c r="W30">
        <v>14</v>
      </c>
      <c r="X30">
        <v>13</v>
      </c>
    </row>
    <row r="31" spans="1:24" x14ac:dyDescent="0.35">
      <c r="S31">
        <f>S29/S30*100</f>
        <v>70.645161290322577</v>
      </c>
      <c r="T31">
        <f t="shared" ref="T31:V31" si="8">T29/T30*100</f>
        <v>65.806451612903231</v>
      </c>
      <c r="U31">
        <f t="shared" si="8"/>
        <v>68.387096774193552</v>
      </c>
      <c r="V31">
        <f t="shared" si="8"/>
        <v>0</v>
      </c>
      <c r="W31">
        <f>SUM(W2:W30)</f>
        <v>237</v>
      </c>
      <c r="X31">
        <f>SUM(X2:X30)</f>
        <v>220.5</v>
      </c>
    </row>
    <row r="32" spans="1:24" x14ac:dyDescent="0.35">
      <c r="W32">
        <v>340</v>
      </c>
      <c r="X32">
        <v>340</v>
      </c>
    </row>
    <row r="33" spans="23:24" x14ac:dyDescent="0.35">
      <c r="W33" s="11"/>
      <c r="X33" s="11"/>
    </row>
    <row r="34" spans="23:24" x14ac:dyDescent="0.35">
      <c r="W34">
        <f>W31/W32*100</f>
        <v>69.705882352941174</v>
      </c>
      <c r="X34">
        <f>X31/X32*100</f>
        <v>64.852941176470594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Arena 1</vt:lpstr>
      <vt:lpstr>Sheet1</vt:lpstr>
      <vt:lpstr>Sheet2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horses@beaverhall.co.uk</cp:lastModifiedBy>
  <cp:lastPrinted>2022-04-16T08:08:36Z</cp:lastPrinted>
  <dcterms:created xsi:type="dcterms:W3CDTF">2022-04-15T10:49:38Z</dcterms:created>
  <dcterms:modified xsi:type="dcterms:W3CDTF">2022-04-16T15:44:24Z</dcterms:modified>
  <cp:category/>
</cp:coreProperties>
</file>