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2/"/>
    </mc:Choice>
  </mc:AlternateContent>
  <xr:revisionPtr revIDLastSave="1158" documentId="8_{B9A2F249-2273-46EB-84D2-A94F8CC6B18A}" xr6:coauthVersionLast="47" xr6:coauthVersionMax="47" xr10:uidLastSave="{3AEDD84B-E777-4448-92DD-266A5D6FA71B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31" i="2" l="1"/>
  <c r="AR32" i="2"/>
  <c r="AR34" i="2" s="1"/>
  <c r="AO26" i="2"/>
  <c r="AP26" i="2"/>
  <c r="AQ26" i="2"/>
  <c r="AN26" i="2"/>
  <c r="AO27" i="2"/>
  <c r="AO29" i="2" s="1"/>
  <c r="AP27" i="2"/>
  <c r="AP29" i="2" s="1"/>
  <c r="AQ27" i="2"/>
  <c r="AQ29" i="2" s="1"/>
  <c r="AN27" i="2"/>
  <c r="AN29" i="2" s="1"/>
  <c r="AL33" i="2"/>
  <c r="AM33" i="2"/>
  <c r="AK33" i="2"/>
  <c r="AL34" i="2"/>
  <c r="AL36" i="2" s="1"/>
  <c r="AM34" i="2"/>
  <c r="AM36" i="2" s="1"/>
  <c r="AK34" i="2"/>
  <c r="AK36" i="2" s="1"/>
  <c r="AJ36" i="2"/>
  <c r="AG21" i="2"/>
  <c r="AH21" i="2"/>
  <c r="AG22" i="2"/>
  <c r="AG23" i="2" s="1"/>
  <c r="AH23" i="2"/>
  <c r="AF21" i="2"/>
  <c r="AF22" i="2"/>
  <c r="AF23" i="2" s="1"/>
  <c r="Z23" i="2"/>
  <c r="Z25" i="2"/>
  <c r="Z28" i="2" s="1"/>
  <c r="AD24" i="2"/>
  <c r="AC24" i="2"/>
  <c r="AD25" i="2"/>
  <c r="AD28" i="2" s="1"/>
  <c r="AE25" i="2"/>
  <c r="AE28" i="2" s="1"/>
  <c r="AC25" i="2"/>
  <c r="AC28" i="2" s="1"/>
  <c r="Y23" i="2"/>
  <c r="AA23" i="2"/>
  <c r="X23" i="2"/>
  <c r="Y25" i="2"/>
  <c r="Y28" i="2" s="1"/>
  <c r="AA25" i="2"/>
  <c r="AA28" i="2" s="1"/>
  <c r="X25" i="2"/>
  <c r="X28" i="2" s="1"/>
  <c r="W25" i="2"/>
  <c r="W27" i="2"/>
  <c r="W29" i="2" s="1"/>
  <c r="V27" i="2"/>
  <c r="V28" i="2"/>
  <c r="V30" i="2" s="1"/>
  <c r="U19" i="2" l="1"/>
  <c r="U20" i="2"/>
  <c r="U28" i="2" s="1"/>
  <c r="T30" i="2"/>
  <c r="S30" i="2"/>
  <c r="T32" i="2"/>
  <c r="T34" i="2" s="1"/>
  <c r="S32" i="2"/>
  <c r="S34" i="2" s="1"/>
  <c r="Q18" i="2"/>
  <c r="Q20" i="2"/>
  <c r="Q28" i="2" s="1"/>
  <c r="N18" i="2"/>
  <c r="O18" i="2"/>
  <c r="P18" i="2"/>
  <c r="M18" i="2"/>
  <c r="N20" i="2"/>
  <c r="N28" i="2" s="1"/>
  <c r="O20" i="2"/>
  <c r="O28" i="2" s="1"/>
  <c r="P20" i="2"/>
  <c r="P28" i="2" s="1"/>
  <c r="M20" i="2"/>
  <c r="M28" i="2" s="1"/>
  <c r="J22" i="2"/>
  <c r="K22" i="2"/>
  <c r="L22" i="2"/>
  <c r="I22" i="2"/>
  <c r="J28" i="2"/>
  <c r="J29" i="2" s="1"/>
  <c r="K28" i="2"/>
  <c r="K29" i="2" s="1"/>
  <c r="L28" i="2"/>
  <c r="L29" i="2" s="1"/>
  <c r="I28" i="2"/>
  <c r="I29" i="2" s="1"/>
  <c r="F35" i="2"/>
  <c r="F36" i="2"/>
  <c r="F38" i="2" s="1"/>
  <c r="E35" i="2"/>
  <c r="G36" i="2"/>
  <c r="G38" i="2" s="1"/>
  <c r="E36" i="2"/>
  <c r="E38" i="2" s="1"/>
  <c r="C34" i="2"/>
  <c r="C37" i="2" s="1"/>
  <c r="A28" i="2"/>
  <c r="A29" i="2"/>
  <c r="A34" i="2" s="1"/>
</calcChain>
</file>

<file path=xl/sharedStrings.xml><?xml version="1.0" encoding="utf-8"?>
<sst xmlns="http://schemas.openxmlformats.org/spreadsheetml/2006/main" count="259" uniqueCount="100">
  <si>
    <t>Class 1 Intro A 2008 Snr &amp; Jnr</t>
  </si>
  <si>
    <t>Sat, 07 May '22</t>
  </si>
  <si>
    <t>Start time</t>
  </si>
  <si>
    <t>Bridle</t>
  </si>
  <si>
    <t>Athlete</t>
  </si>
  <si>
    <t>Horse</t>
  </si>
  <si>
    <t>Level</t>
  </si>
  <si>
    <t>11:30</t>
  </si>
  <si>
    <t>Ellie Salt</t>
  </si>
  <si>
    <t>Manor winnies comet</t>
  </si>
  <si>
    <t>Class 4 Starters Novice 28 2008 Snr &amp; Jnr</t>
  </si>
  <si>
    <t>11:39</t>
  </si>
  <si>
    <t>Suzanne Bowe</t>
  </si>
  <si>
    <t>Charlie</t>
  </si>
  <si>
    <t>Class 3 Starters Prelim 12 2005 Snr &amp; Jnr</t>
  </si>
  <si>
    <t>11:54</t>
  </si>
  <si>
    <t>Rashelle Ball</t>
  </si>
  <si>
    <t>Skyhawk Endeavour</t>
  </si>
  <si>
    <t>Class 5 Open Prelim 18 2002 Snr &amp; Jnr</t>
  </si>
  <si>
    <t>Membership number</t>
  </si>
  <si>
    <t>Registration number</t>
  </si>
  <si>
    <t>2 - Team Quest Open Introductory A 2008 Sponsors: Saracen Horse Feeds</t>
  </si>
  <si>
    <t>Rachel Shubotham</t>
  </si>
  <si>
    <t>Creevagh Clara</t>
  </si>
  <si>
    <t>FMC</t>
  </si>
  <si>
    <t>Jamie Slinn</t>
  </si>
  <si>
    <t>Sunny</t>
  </si>
  <si>
    <t>XX</t>
  </si>
  <si>
    <t>Hollie Swietek</t>
  </si>
  <si>
    <t>Oakwood drummer boy</t>
  </si>
  <si>
    <t>Nickys girls</t>
  </si>
  <si>
    <t>4 - Team Quest Open Preliminary 7 2002 Sponsors: Saracen Horse Feeds</t>
  </si>
  <si>
    <t>Nicky’s Girls</t>
  </si>
  <si>
    <t>Janette Lovatt</t>
  </si>
  <si>
    <t>Cyloma z</t>
  </si>
  <si>
    <t>Nicky’s’s girls</t>
  </si>
  <si>
    <t>Tracey Heeks</t>
  </si>
  <si>
    <t>Maisy May 11</t>
  </si>
  <si>
    <t>Nicky's Girls</t>
  </si>
  <si>
    <t>Heather Polglass</t>
  </si>
  <si>
    <t>Silvanos Diva</t>
  </si>
  <si>
    <t>The Horsewives</t>
  </si>
  <si>
    <t>12:55</t>
  </si>
  <si>
    <t>Rachel Garlick</t>
  </si>
  <si>
    <t>Bridie</t>
  </si>
  <si>
    <t>Horsewives</t>
  </si>
  <si>
    <t>6 - Team Quest Open Novice 30 2006 Sponsors: Saracen Horse Feeds</t>
  </si>
  <si>
    <t>Heather Keltie</t>
  </si>
  <si>
    <t>Leonora</t>
  </si>
  <si>
    <t>Kim Mace</t>
  </si>
  <si>
    <t>Flash Gordon</t>
  </si>
  <si>
    <t>Kate Benson</t>
  </si>
  <si>
    <t>Polo's Mr Lux</t>
  </si>
  <si>
    <t>8 - My Quest Open Introductory B 2009 Sponsors: Saracen Horse Feeds</t>
  </si>
  <si>
    <t>13:45</t>
  </si>
  <si>
    <t>Natalie Robinson</t>
  </si>
  <si>
    <t>Upsall's Muggleswick</t>
  </si>
  <si>
    <t>Bronze</t>
  </si>
  <si>
    <t>10 - My Quest Open Preliminary 13 2006 Sponsors: Saracen Horse Feeds</t>
  </si>
  <si>
    <t>13:53</t>
  </si>
  <si>
    <t>lidia parker</t>
  </si>
  <si>
    <t>Ice cool cullis</t>
  </si>
  <si>
    <t>14:00</t>
  </si>
  <si>
    <t>Karen Lloydd</t>
  </si>
  <si>
    <t>Buzz</t>
  </si>
  <si>
    <t>58422A</t>
  </si>
  <si>
    <t>12 - My Quest Open Novice 28 2008 Sponsors: Saracen Horse Feeds</t>
  </si>
  <si>
    <t>14:09</t>
  </si>
  <si>
    <t>Laura Foxon</t>
  </si>
  <si>
    <t>Bolt</t>
  </si>
  <si>
    <t>14:16</t>
  </si>
  <si>
    <t>1 - Preliminary 13 2006 - S Sponsors: The Centre Line</t>
  </si>
  <si>
    <t>Claire Mackenzie</t>
  </si>
  <si>
    <t>Edenwoods Dark Side of the moon</t>
  </si>
  <si>
    <t>Gold</t>
  </si>
  <si>
    <t>Kathryn Crinson</t>
  </si>
  <si>
    <t>Milo XIV</t>
  </si>
  <si>
    <t>3 - Novice 24 2010</t>
  </si>
  <si>
    <t>Laura Butler</t>
  </si>
  <si>
    <t>Way To Blue</t>
  </si>
  <si>
    <t>layla Bannard-Smith</t>
  </si>
  <si>
    <t>Java Von Elton lds</t>
  </si>
  <si>
    <t>2 - Preliminary 14 2006 - S Sponsors: The Centre Line</t>
  </si>
  <si>
    <t>4 - Novice 34 2009 - S Sponsors: BETTALIFE</t>
  </si>
  <si>
    <t>Emma Tice</t>
  </si>
  <si>
    <t>Hemloe William</t>
  </si>
  <si>
    <t>5 - Elementary 40 2010</t>
  </si>
  <si>
    <t>Nicola Kirkham</t>
  </si>
  <si>
    <t>Cavallo di pinto</t>
  </si>
  <si>
    <t>Silver</t>
  </si>
  <si>
    <t>6 - Elementary 53 2007 - S Sponsors: Equitop</t>
  </si>
  <si>
    <t>Dan Bates</t>
  </si>
  <si>
    <t>Zion</t>
  </si>
  <si>
    <t>7 - Medium 61 2002</t>
  </si>
  <si>
    <t>Kirsty McColl</t>
  </si>
  <si>
    <t>Sovereign</t>
  </si>
  <si>
    <t>8 - Medium 73 2007 - S Sponsors: TopSpec</t>
  </si>
  <si>
    <t>Winters Country Tale</t>
  </si>
  <si>
    <t>BHM</t>
  </si>
  <si>
    <t>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</si>
</sst>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FFFFFF"/>
      <name val="Calibri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rgb="FFE4E4E4"/>
        <bgColor rgb="FFE4E4E4"/>
      </patternFill>
    </fill>
    <fill>
      <patternFill patternType="solid">
        <fgColor theme="3"/>
        <bgColor rgb="FF00296B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5" borderId="1" xfId="0" applyFill="1" applyBorder="1"/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4" borderId="1" xfId="0" applyFont="1" applyFill="1" applyBorder="1"/>
    <xf numFmtId="0" fontId="1" fillId="2" borderId="1" xfId="0" applyFont="1" applyFill="1" applyBorder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topLeftCell="A34" zoomScaleNormal="100" workbookViewId="0">
      <selection activeCell="N43" sqref="N43"/>
    </sheetView>
  </sheetViews>
  <sheetFormatPr defaultRowHeight="14.5" x14ac:dyDescent="0.35"/>
  <cols>
    <col min="1" max="1" width="12" style="7" bestFit="1" customWidth="1"/>
    <col min="2" max="2" width="5.54296875" bestFit="1" customWidth="1"/>
    <col min="3" max="3" width="16" bestFit="1" customWidth="1"/>
    <col min="4" max="4" width="19.1796875" bestFit="1" customWidth="1"/>
    <col min="5" max="5" width="30" bestFit="1" customWidth="1"/>
    <col min="8" max="8" width="14" bestFit="1" customWidth="1"/>
    <col min="9" max="10" width="6.08984375" bestFit="1" customWidth="1"/>
    <col min="11" max="11" width="6.08984375" customWidth="1"/>
    <col min="12" max="12" width="1.81640625" bestFit="1" customWidth="1"/>
  </cols>
  <sheetData>
    <row r="1" spans="1:12" x14ac:dyDescent="0.35">
      <c r="A1" s="8" t="s">
        <v>0</v>
      </c>
      <c r="B1" s="8"/>
      <c r="C1" s="8"/>
      <c r="D1" s="8"/>
      <c r="E1" s="8"/>
      <c r="F1" s="3"/>
      <c r="G1" s="3"/>
      <c r="H1" s="3"/>
      <c r="I1" s="3"/>
      <c r="J1" s="3"/>
      <c r="K1" s="3"/>
      <c r="L1" s="3"/>
    </row>
    <row r="2" spans="1:12" x14ac:dyDescent="0.35">
      <c r="A2" s="8" t="s">
        <v>1</v>
      </c>
      <c r="B2" s="8"/>
      <c r="C2" s="8"/>
      <c r="D2" s="8"/>
      <c r="E2" s="8"/>
      <c r="F2" s="3"/>
      <c r="G2" s="3"/>
      <c r="H2" s="3"/>
      <c r="I2" s="3"/>
      <c r="J2" s="3"/>
      <c r="K2" s="3"/>
      <c r="L2" s="3"/>
    </row>
    <row r="3" spans="1:12" x14ac:dyDescent="0.35">
      <c r="A3" s="6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1"/>
      <c r="G3" s="1"/>
      <c r="H3" s="1"/>
      <c r="I3" s="1"/>
      <c r="J3" s="1"/>
      <c r="K3" s="1"/>
      <c r="L3" s="1"/>
    </row>
    <row r="4" spans="1:12" x14ac:dyDescent="0.35">
      <c r="A4" s="5" t="s">
        <v>7</v>
      </c>
      <c r="B4" s="1">
        <v>101</v>
      </c>
      <c r="C4" s="1" t="s">
        <v>8</v>
      </c>
      <c r="D4" s="1" t="s">
        <v>9</v>
      </c>
      <c r="E4" s="1"/>
      <c r="F4" s="1"/>
      <c r="G4" s="1"/>
      <c r="H4" s="1">
        <v>156</v>
      </c>
      <c r="I4" s="1">
        <v>68</v>
      </c>
      <c r="J4" s="1">
        <v>60</v>
      </c>
      <c r="K4" s="1">
        <v>1</v>
      </c>
      <c r="L4" s="1"/>
    </row>
    <row r="5" spans="1:12" x14ac:dyDescent="0.35">
      <c r="A5" s="8" t="s">
        <v>10</v>
      </c>
      <c r="B5" s="8"/>
      <c r="C5" s="8"/>
      <c r="D5" s="8"/>
      <c r="E5" s="8"/>
      <c r="F5" s="3"/>
      <c r="G5" s="3"/>
      <c r="H5" s="3"/>
      <c r="I5" s="3"/>
      <c r="J5" s="3"/>
      <c r="K5" s="3"/>
      <c r="L5" s="3"/>
    </row>
    <row r="6" spans="1:12" x14ac:dyDescent="0.35">
      <c r="A6" s="6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1"/>
      <c r="G6" s="1"/>
      <c r="H6" s="1"/>
      <c r="I6" s="1"/>
      <c r="J6" s="1"/>
      <c r="K6" s="1"/>
      <c r="L6" s="1"/>
    </row>
    <row r="7" spans="1:12" x14ac:dyDescent="0.35">
      <c r="A7" s="5" t="s">
        <v>11</v>
      </c>
      <c r="B7" s="1">
        <v>102</v>
      </c>
      <c r="C7" s="1" t="s">
        <v>12</v>
      </c>
      <c r="D7" s="1" t="s">
        <v>13</v>
      </c>
      <c r="E7" s="1"/>
      <c r="F7" s="1" t="s">
        <v>98</v>
      </c>
      <c r="G7" s="1"/>
      <c r="H7" s="1">
        <v>172</v>
      </c>
      <c r="I7" s="1"/>
      <c r="J7" s="1">
        <v>71.66</v>
      </c>
      <c r="K7" s="1">
        <v>1</v>
      </c>
      <c r="L7" s="1"/>
    </row>
    <row r="8" spans="1:12" x14ac:dyDescent="0.35">
      <c r="A8" s="8" t="s">
        <v>14</v>
      </c>
      <c r="B8" s="8"/>
      <c r="C8" s="8"/>
      <c r="D8" s="8"/>
      <c r="E8" s="8"/>
      <c r="F8" s="3"/>
      <c r="G8" s="3"/>
      <c r="H8" s="3"/>
      <c r="I8" s="3"/>
      <c r="J8" s="3"/>
      <c r="K8" s="3"/>
      <c r="L8" s="3"/>
    </row>
    <row r="9" spans="1:12" x14ac:dyDescent="0.35">
      <c r="A9" s="6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1"/>
      <c r="G9" s="1"/>
      <c r="H9" s="1"/>
      <c r="I9" s="1"/>
      <c r="J9" s="1"/>
      <c r="K9" s="1"/>
      <c r="L9" s="1"/>
    </row>
    <row r="10" spans="1:12" x14ac:dyDescent="0.35">
      <c r="A10" s="4">
        <v>0.4909722222222222</v>
      </c>
      <c r="B10" s="1">
        <v>101</v>
      </c>
      <c r="C10" s="1" t="s">
        <v>8</v>
      </c>
      <c r="D10" s="1" t="s">
        <v>9</v>
      </c>
      <c r="E10" s="1"/>
      <c r="F10" s="1"/>
      <c r="G10" s="1"/>
      <c r="H10" s="1">
        <v>185.5</v>
      </c>
      <c r="I10" s="1">
        <v>69</v>
      </c>
      <c r="J10" s="1">
        <v>68.7</v>
      </c>
      <c r="K10" s="1">
        <v>1</v>
      </c>
      <c r="L10" s="1"/>
    </row>
    <row r="11" spans="1:12" x14ac:dyDescent="0.35">
      <c r="A11" s="5" t="s">
        <v>15</v>
      </c>
      <c r="B11" s="1">
        <v>100</v>
      </c>
      <c r="C11" s="1" t="s">
        <v>16</v>
      </c>
      <c r="D11" s="1" t="s">
        <v>17</v>
      </c>
      <c r="E11" s="1"/>
      <c r="F11" s="1" t="s">
        <v>98</v>
      </c>
      <c r="G11" s="1"/>
      <c r="H11" s="1">
        <v>178</v>
      </c>
      <c r="I11" s="1">
        <v>65</v>
      </c>
      <c r="J11" s="1">
        <v>65.92</v>
      </c>
      <c r="K11" s="1">
        <v>2</v>
      </c>
      <c r="L11" s="1"/>
    </row>
    <row r="12" spans="1:12" x14ac:dyDescent="0.35">
      <c r="A12" s="8" t="s">
        <v>18</v>
      </c>
      <c r="B12" s="8"/>
      <c r="C12" s="8"/>
      <c r="D12" s="8"/>
      <c r="E12" s="8"/>
      <c r="F12" s="3"/>
      <c r="G12" s="3"/>
      <c r="H12" s="3"/>
      <c r="I12" s="3"/>
      <c r="J12" s="3"/>
      <c r="K12" s="3"/>
      <c r="L12" s="3"/>
    </row>
    <row r="13" spans="1:12" x14ac:dyDescent="0.35">
      <c r="A13" s="6" t="s">
        <v>2</v>
      </c>
      <c r="B13" s="2" t="s">
        <v>3</v>
      </c>
      <c r="C13" s="2" t="s">
        <v>4</v>
      </c>
      <c r="D13" s="2" t="s">
        <v>5</v>
      </c>
      <c r="E13" s="2" t="s">
        <v>6</v>
      </c>
      <c r="F13" s="1"/>
      <c r="G13" s="1"/>
      <c r="H13" s="1"/>
      <c r="I13" s="1"/>
      <c r="J13" s="1"/>
      <c r="K13" s="1"/>
      <c r="L13" s="1"/>
    </row>
    <row r="14" spans="1:12" x14ac:dyDescent="0.35">
      <c r="A14" s="4">
        <v>0.50138888888888888</v>
      </c>
      <c r="B14" s="1">
        <v>102</v>
      </c>
      <c r="C14" s="1" t="s">
        <v>12</v>
      </c>
      <c r="D14" s="1" t="s">
        <v>13</v>
      </c>
      <c r="E14" s="1"/>
      <c r="F14" s="1" t="s">
        <v>98</v>
      </c>
      <c r="G14" s="1"/>
      <c r="H14" s="1">
        <v>192.5</v>
      </c>
      <c r="I14" s="1"/>
      <c r="J14" s="1">
        <v>74.03</v>
      </c>
      <c r="K14" s="1">
        <v>1</v>
      </c>
      <c r="L14" s="1"/>
    </row>
    <row r="15" spans="1:12" x14ac:dyDescent="0.35">
      <c r="A15" s="9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35">
      <c r="A16" s="6" t="s">
        <v>2</v>
      </c>
      <c r="B16" s="2" t="s">
        <v>3</v>
      </c>
      <c r="C16" s="2" t="s">
        <v>4</v>
      </c>
      <c r="D16" s="2" t="s">
        <v>19</v>
      </c>
      <c r="E16" s="2" t="s">
        <v>5</v>
      </c>
      <c r="F16" s="2" t="s">
        <v>20</v>
      </c>
      <c r="G16" s="2" t="s">
        <v>6</v>
      </c>
      <c r="H16" s="1"/>
      <c r="I16" s="1"/>
      <c r="J16" s="1"/>
      <c r="K16" s="1"/>
      <c r="L16" s="1"/>
    </row>
    <row r="17" spans="1:12" x14ac:dyDescent="0.35">
      <c r="A17" s="4">
        <v>0.51180555555555551</v>
      </c>
      <c r="B17" s="1">
        <v>107</v>
      </c>
      <c r="C17" s="1" t="s">
        <v>25</v>
      </c>
      <c r="D17" s="13">
        <v>1921747</v>
      </c>
      <c r="E17" s="1" t="s">
        <v>26</v>
      </c>
      <c r="F17" s="13" t="s">
        <v>27</v>
      </c>
      <c r="G17" s="1"/>
      <c r="H17" s="1" t="s">
        <v>24</v>
      </c>
      <c r="I17" s="1">
        <v>171</v>
      </c>
      <c r="J17" s="1">
        <v>75</v>
      </c>
      <c r="K17" s="1">
        <v>74.34</v>
      </c>
      <c r="L17" s="1"/>
    </row>
    <row r="18" spans="1:12" x14ac:dyDescent="0.35">
      <c r="A18" s="4">
        <v>0.51666666666666672</v>
      </c>
      <c r="B18" s="1">
        <v>102</v>
      </c>
      <c r="C18" s="1" t="s">
        <v>28</v>
      </c>
      <c r="D18" s="1">
        <v>1920673</v>
      </c>
      <c r="E18" s="1" t="s">
        <v>29</v>
      </c>
      <c r="F18" s="1">
        <v>1943299</v>
      </c>
      <c r="G18" s="1"/>
      <c r="H18" s="1" t="s">
        <v>30</v>
      </c>
      <c r="I18" s="1">
        <v>156.5</v>
      </c>
      <c r="J18" s="1">
        <v>68</v>
      </c>
      <c r="K18" s="1">
        <v>68.040000000000006</v>
      </c>
      <c r="L18" s="1"/>
    </row>
    <row r="19" spans="1:12" x14ac:dyDescent="0.35">
      <c r="A19" s="4">
        <v>0.50694444444444442</v>
      </c>
      <c r="B19" s="1">
        <v>106</v>
      </c>
      <c r="C19" s="1" t="s">
        <v>22</v>
      </c>
      <c r="D19" s="11">
        <v>1921748</v>
      </c>
      <c r="E19" s="1" t="s">
        <v>23</v>
      </c>
      <c r="F19" s="11">
        <v>1944673</v>
      </c>
      <c r="G19" s="1"/>
      <c r="H19" s="1" t="s">
        <v>24</v>
      </c>
      <c r="I19" s="1">
        <v>136.5</v>
      </c>
      <c r="J19" s="1">
        <v>60</v>
      </c>
      <c r="K19" s="1">
        <v>59.43</v>
      </c>
      <c r="L19" s="1"/>
    </row>
    <row r="20" spans="1:12" x14ac:dyDescent="0.35">
      <c r="A20" s="9" t="s">
        <v>31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35">
      <c r="A21" s="6" t="s">
        <v>2</v>
      </c>
      <c r="B21" s="2" t="s">
        <v>3</v>
      </c>
      <c r="C21" s="2" t="s">
        <v>4</v>
      </c>
      <c r="D21" s="2" t="s">
        <v>19</v>
      </c>
      <c r="E21" s="2" t="s">
        <v>5</v>
      </c>
      <c r="F21" s="2" t="s">
        <v>20</v>
      </c>
      <c r="G21" s="2" t="s">
        <v>6</v>
      </c>
      <c r="H21" s="1"/>
      <c r="I21" s="1"/>
      <c r="J21" s="1"/>
      <c r="K21" s="1"/>
      <c r="L21" s="1"/>
    </row>
    <row r="22" spans="1:12" x14ac:dyDescent="0.35">
      <c r="A22" s="4">
        <v>0.53402777777777777</v>
      </c>
      <c r="B22" s="1">
        <v>109</v>
      </c>
      <c r="C22" s="1" t="s">
        <v>39</v>
      </c>
      <c r="D22" s="1">
        <v>123</v>
      </c>
      <c r="E22" s="1" t="s">
        <v>40</v>
      </c>
      <c r="F22" s="1">
        <v>1933919</v>
      </c>
      <c r="G22" s="1"/>
      <c r="H22" s="1" t="s">
        <v>41</v>
      </c>
      <c r="I22" s="1">
        <v>167</v>
      </c>
      <c r="J22" s="1">
        <v>77</v>
      </c>
      <c r="K22" s="1">
        <v>75.900000000000006</v>
      </c>
      <c r="L22" s="1"/>
    </row>
    <row r="23" spans="1:12" x14ac:dyDescent="0.35">
      <c r="A23" s="4">
        <v>0.52152777777777781</v>
      </c>
      <c r="B23" s="1">
        <v>101</v>
      </c>
      <c r="C23" s="1" t="s">
        <v>16</v>
      </c>
      <c r="D23" s="1">
        <v>1920652</v>
      </c>
      <c r="E23" s="1" t="s">
        <v>17</v>
      </c>
      <c r="F23" s="1">
        <v>1943252</v>
      </c>
      <c r="G23" s="1"/>
      <c r="H23" s="1" t="s">
        <v>32</v>
      </c>
      <c r="I23" s="1">
        <v>154.5</v>
      </c>
      <c r="J23" s="1">
        <v>70</v>
      </c>
      <c r="K23" s="1">
        <v>70.22</v>
      </c>
      <c r="L23" s="1"/>
    </row>
    <row r="24" spans="1:12" x14ac:dyDescent="0.35">
      <c r="A24" s="4">
        <v>0.52569444444444446</v>
      </c>
      <c r="B24" s="1">
        <v>108</v>
      </c>
      <c r="C24" s="1" t="s">
        <v>33</v>
      </c>
      <c r="D24" s="1">
        <v>919700</v>
      </c>
      <c r="E24" s="1" t="s">
        <v>34</v>
      </c>
      <c r="F24" s="1">
        <v>1941991</v>
      </c>
      <c r="G24" s="1"/>
      <c r="H24" s="1" t="s">
        <v>35</v>
      </c>
      <c r="I24" s="1">
        <v>154.5</v>
      </c>
      <c r="J24" s="1">
        <v>70</v>
      </c>
      <c r="K24" s="1">
        <v>70.22</v>
      </c>
      <c r="L24" s="1"/>
    </row>
    <row r="25" spans="1:12" x14ac:dyDescent="0.35">
      <c r="A25" s="4">
        <v>0.52986111111111112</v>
      </c>
      <c r="B25" s="1">
        <v>112</v>
      </c>
      <c r="C25" s="1" t="s">
        <v>36</v>
      </c>
      <c r="D25" s="1">
        <v>1710649</v>
      </c>
      <c r="E25" s="1" t="s">
        <v>37</v>
      </c>
      <c r="F25" s="1">
        <v>1731326</v>
      </c>
      <c r="G25" s="1"/>
      <c r="H25" s="1" t="s">
        <v>38</v>
      </c>
      <c r="I25" s="1">
        <v>148.5</v>
      </c>
      <c r="J25" s="1">
        <v>67</v>
      </c>
      <c r="K25" s="1">
        <v>67.5</v>
      </c>
      <c r="L25" s="1"/>
    </row>
    <row r="26" spans="1:12" ht="16" customHeight="1" x14ac:dyDescent="0.35">
      <c r="A26" s="5" t="s">
        <v>42</v>
      </c>
      <c r="B26" s="1">
        <v>111</v>
      </c>
      <c r="C26" s="1" t="s">
        <v>43</v>
      </c>
      <c r="D26" s="1">
        <v>1918949</v>
      </c>
      <c r="E26" s="1" t="s">
        <v>44</v>
      </c>
      <c r="F26" s="1">
        <v>1940878</v>
      </c>
      <c r="G26" s="1"/>
      <c r="H26" s="1" t="s">
        <v>45</v>
      </c>
      <c r="I26" s="1">
        <v>134.5</v>
      </c>
      <c r="J26" s="1">
        <v>60</v>
      </c>
      <c r="K26" s="1">
        <v>61.13</v>
      </c>
      <c r="L26" s="1"/>
    </row>
    <row r="27" spans="1:12" x14ac:dyDescent="0.35">
      <c r="A27" s="9" t="s">
        <v>46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35">
      <c r="A28" s="6" t="s">
        <v>2</v>
      </c>
      <c r="B28" s="2" t="s">
        <v>3</v>
      </c>
      <c r="C28" s="2" t="s">
        <v>4</v>
      </c>
      <c r="D28" s="2" t="s">
        <v>19</v>
      </c>
      <c r="E28" s="2" t="s">
        <v>5</v>
      </c>
      <c r="F28" s="2" t="s">
        <v>20</v>
      </c>
      <c r="G28" s="2" t="s">
        <v>6</v>
      </c>
      <c r="H28" s="1"/>
      <c r="I28" s="1"/>
      <c r="J28" s="1"/>
      <c r="K28" s="1"/>
      <c r="L28" s="1"/>
    </row>
    <row r="29" spans="1:12" x14ac:dyDescent="0.35">
      <c r="A29" s="4">
        <v>0.54791666666666672</v>
      </c>
      <c r="B29" s="1">
        <v>104</v>
      </c>
      <c r="C29" s="1" t="s">
        <v>49</v>
      </c>
      <c r="D29" s="1">
        <v>1612404</v>
      </c>
      <c r="E29" s="1" t="s">
        <v>50</v>
      </c>
      <c r="F29" s="11">
        <v>1432785</v>
      </c>
      <c r="G29" s="1"/>
      <c r="H29" s="1" t="s">
        <v>24</v>
      </c>
      <c r="I29" s="1">
        <v>191.5</v>
      </c>
      <c r="J29" s="1">
        <v>62</v>
      </c>
      <c r="K29" s="1">
        <v>73.650000000000006</v>
      </c>
      <c r="L29" s="1"/>
    </row>
    <row r="30" spans="1:12" x14ac:dyDescent="0.35">
      <c r="A30" s="4">
        <v>0.54305555555555551</v>
      </c>
      <c r="B30" s="1">
        <v>103</v>
      </c>
      <c r="C30" s="1" t="s">
        <v>47</v>
      </c>
      <c r="D30" s="1">
        <v>1511234</v>
      </c>
      <c r="E30" s="1" t="s">
        <v>48</v>
      </c>
      <c r="F30" s="13">
        <v>1532510</v>
      </c>
      <c r="G30" s="1"/>
      <c r="H30" s="1" t="s">
        <v>41</v>
      </c>
      <c r="I30" s="1">
        <v>168</v>
      </c>
      <c r="J30" s="1">
        <v>53</v>
      </c>
      <c r="K30" s="1">
        <v>64.61</v>
      </c>
      <c r="L30" s="1"/>
    </row>
    <row r="31" spans="1:12" x14ac:dyDescent="0.35">
      <c r="A31" s="4">
        <v>0.55277777777777781</v>
      </c>
      <c r="B31" s="1">
        <v>105</v>
      </c>
      <c r="C31" s="1" t="s">
        <v>51</v>
      </c>
      <c r="D31" s="1">
        <v>403586</v>
      </c>
      <c r="E31" s="1" t="s">
        <v>52</v>
      </c>
      <c r="F31" s="1">
        <v>1734384</v>
      </c>
      <c r="G31" s="1"/>
      <c r="H31" s="1" t="s">
        <v>24</v>
      </c>
      <c r="I31" s="1"/>
      <c r="J31" s="1"/>
      <c r="K31" s="1"/>
      <c r="L31" s="1"/>
    </row>
    <row r="32" spans="1:12" x14ac:dyDescent="0.35">
      <c r="A32" s="4"/>
      <c r="B32" s="1"/>
      <c r="C32" s="1"/>
      <c r="D32" s="1"/>
      <c r="E32" s="12" t="s">
        <v>99</v>
      </c>
      <c r="F32" s="12"/>
      <c r="G32" s="12"/>
      <c r="H32" s="12" t="s">
        <v>38</v>
      </c>
      <c r="I32" s="12">
        <v>208.48</v>
      </c>
      <c r="J32" s="1"/>
      <c r="K32" s="1"/>
      <c r="L32" s="1"/>
    </row>
    <row r="33" spans="1:12" x14ac:dyDescent="0.35">
      <c r="A33" s="4"/>
      <c r="B33" s="1"/>
      <c r="C33" s="1"/>
      <c r="D33" s="1"/>
      <c r="E33" s="12"/>
      <c r="F33" s="12"/>
      <c r="G33" s="12"/>
      <c r="H33" s="12" t="s">
        <v>24</v>
      </c>
      <c r="I33" s="12">
        <v>207.42</v>
      </c>
      <c r="J33" s="1"/>
      <c r="K33" s="1"/>
      <c r="L33" s="1"/>
    </row>
    <row r="34" spans="1:12" x14ac:dyDescent="0.35">
      <c r="A34" s="4"/>
      <c r="B34" s="1"/>
      <c r="C34" s="1"/>
      <c r="D34" s="1"/>
      <c r="E34" s="12"/>
      <c r="F34" s="12"/>
      <c r="G34" s="12"/>
      <c r="H34" s="12" t="s">
        <v>45</v>
      </c>
      <c r="I34" s="12">
        <v>201.64</v>
      </c>
      <c r="J34" s="1"/>
      <c r="K34" s="1"/>
      <c r="L34" s="1"/>
    </row>
    <row r="35" spans="1:12" x14ac:dyDescent="0.3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35">
      <c r="A36" s="8" t="s">
        <v>53</v>
      </c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1:12" x14ac:dyDescent="0.35">
      <c r="A37" s="6" t="s">
        <v>2</v>
      </c>
      <c r="B37" s="2" t="s">
        <v>3</v>
      </c>
      <c r="C37" s="2" t="s">
        <v>4</v>
      </c>
      <c r="D37" s="2" t="s">
        <v>19</v>
      </c>
      <c r="E37" s="2" t="s">
        <v>5</v>
      </c>
      <c r="F37" s="2" t="s">
        <v>20</v>
      </c>
      <c r="G37" s="2" t="s">
        <v>6</v>
      </c>
      <c r="H37" s="1"/>
      <c r="I37" s="1"/>
      <c r="J37" s="1"/>
      <c r="K37" s="1"/>
      <c r="L37" s="1"/>
    </row>
    <row r="38" spans="1:12" x14ac:dyDescent="0.35">
      <c r="A38" s="5" t="s">
        <v>54</v>
      </c>
      <c r="B38" s="1">
        <v>114</v>
      </c>
      <c r="C38" s="1" t="s">
        <v>55</v>
      </c>
      <c r="D38" s="1">
        <v>1810719</v>
      </c>
      <c r="E38" s="1" t="s">
        <v>56</v>
      </c>
      <c r="F38" s="1">
        <v>1944545</v>
      </c>
      <c r="G38" s="1" t="s">
        <v>57</v>
      </c>
      <c r="H38" s="1"/>
      <c r="I38" s="1">
        <v>152</v>
      </c>
      <c r="J38" s="1">
        <v>67</v>
      </c>
      <c r="K38" s="1">
        <v>66.08</v>
      </c>
      <c r="L38" s="1">
        <v>1</v>
      </c>
    </row>
    <row r="39" spans="1:12" x14ac:dyDescent="0.35">
      <c r="A39" s="8" t="s">
        <v>58</v>
      </c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1:12" x14ac:dyDescent="0.35">
      <c r="A40" s="6" t="s">
        <v>2</v>
      </c>
      <c r="B40" s="2" t="s">
        <v>3</v>
      </c>
      <c r="C40" s="2" t="s">
        <v>4</v>
      </c>
      <c r="D40" s="2" t="s">
        <v>19</v>
      </c>
      <c r="E40" s="2" t="s">
        <v>5</v>
      </c>
      <c r="F40" s="2" t="s">
        <v>20</v>
      </c>
      <c r="G40" s="2" t="s">
        <v>6</v>
      </c>
      <c r="H40" s="1"/>
      <c r="I40" s="1"/>
      <c r="J40" s="1"/>
      <c r="K40" s="1"/>
      <c r="L40" s="1"/>
    </row>
    <row r="41" spans="1:12" x14ac:dyDescent="0.35">
      <c r="A41" s="5" t="s">
        <v>59</v>
      </c>
      <c r="B41" s="1">
        <v>110</v>
      </c>
      <c r="C41" s="1" t="s">
        <v>60</v>
      </c>
      <c r="D41" s="1">
        <v>1919015</v>
      </c>
      <c r="E41" s="1" t="s">
        <v>61</v>
      </c>
      <c r="F41" s="1">
        <v>1945939</v>
      </c>
      <c r="G41" s="1" t="s">
        <v>57</v>
      </c>
      <c r="H41" s="1"/>
      <c r="I41" s="1"/>
      <c r="J41" s="1"/>
      <c r="K41" s="1"/>
      <c r="L41" s="1"/>
    </row>
    <row r="42" spans="1:12" x14ac:dyDescent="0.35">
      <c r="A42" s="5" t="s">
        <v>62</v>
      </c>
      <c r="B42" s="1">
        <v>113</v>
      </c>
      <c r="C42" s="1" t="s">
        <v>63</v>
      </c>
      <c r="D42" s="1">
        <v>1914933</v>
      </c>
      <c r="E42" s="1" t="s">
        <v>64</v>
      </c>
      <c r="F42" s="1" t="s">
        <v>65</v>
      </c>
      <c r="G42" s="1"/>
      <c r="H42" s="1"/>
      <c r="I42" s="1">
        <v>184.5</v>
      </c>
      <c r="J42" s="1">
        <v>70</v>
      </c>
      <c r="K42" s="1">
        <v>70.959999999999994</v>
      </c>
      <c r="L42" s="1">
        <v>1</v>
      </c>
    </row>
    <row r="43" spans="1:12" x14ac:dyDescent="0.35">
      <c r="A43" s="8" t="s">
        <v>66</v>
      </c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1:12" x14ac:dyDescent="0.35">
      <c r="A44" s="6" t="s">
        <v>2</v>
      </c>
      <c r="B44" s="2" t="s">
        <v>3</v>
      </c>
      <c r="C44" s="2" t="s">
        <v>4</v>
      </c>
      <c r="D44" s="2" t="s">
        <v>19</v>
      </c>
      <c r="E44" s="2" t="s">
        <v>5</v>
      </c>
      <c r="F44" s="2" t="s">
        <v>20</v>
      </c>
      <c r="G44" s="2" t="s">
        <v>6</v>
      </c>
      <c r="H44" s="1"/>
      <c r="I44" s="1"/>
      <c r="J44" s="1"/>
      <c r="K44" s="1"/>
      <c r="L44" s="1"/>
    </row>
    <row r="45" spans="1:12" x14ac:dyDescent="0.35">
      <c r="A45" s="5" t="s">
        <v>67</v>
      </c>
      <c r="B45" s="1">
        <v>100</v>
      </c>
      <c r="C45" s="1" t="s">
        <v>68</v>
      </c>
      <c r="D45" s="1">
        <v>1913676</v>
      </c>
      <c r="E45" s="1" t="s">
        <v>69</v>
      </c>
      <c r="F45" s="1">
        <v>1934165</v>
      </c>
      <c r="G45" s="1" t="s">
        <v>57</v>
      </c>
      <c r="H45" s="1"/>
      <c r="I45" s="1">
        <v>176</v>
      </c>
      <c r="J45" s="1">
        <v>59</v>
      </c>
      <c r="K45" s="1">
        <v>73.33</v>
      </c>
      <c r="L45" s="1">
        <v>1</v>
      </c>
    </row>
    <row r="46" spans="1:12" x14ac:dyDescent="0.35">
      <c r="A46" s="5" t="s">
        <v>70</v>
      </c>
      <c r="B46" s="1">
        <v>103</v>
      </c>
      <c r="C46" s="1" t="s">
        <v>47</v>
      </c>
      <c r="D46" s="1">
        <v>1511234</v>
      </c>
      <c r="E46" s="1" t="s">
        <v>48</v>
      </c>
      <c r="F46" s="1">
        <v>1532510</v>
      </c>
      <c r="G46" s="1"/>
      <c r="H46" s="1"/>
      <c r="I46" s="1"/>
      <c r="J46" s="1"/>
      <c r="K46" s="1"/>
      <c r="L46" s="1"/>
    </row>
    <row r="47" spans="1:12" x14ac:dyDescent="0.35">
      <c r="A47" s="8" t="s">
        <v>71</v>
      </c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1:12" x14ac:dyDescent="0.35">
      <c r="A48" s="6" t="s">
        <v>2</v>
      </c>
      <c r="B48" s="2" t="s">
        <v>3</v>
      </c>
      <c r="C48" s="2" t="s">
        <v>4</v>
      </c>
      <c r="D48" s="2" t="s">
        <v>19</v>
      </c>
      <c r="E48" s="2" t="s">
        <v>5</v>
      </c>
      <c r="F48" s="2" t="s">
        <v>20</v>
      </c>
      <c r="G48" s="2" t="s">
        <v>6</v>
      </c>
      <c r="H48" s="1"/>
      <c r="I48" s="1"/>
      <c r="J48" s="1"/>
      <c r="K48" s="1"/>
      <c r="L48" s="1"/>
    </row>
    <row r="49" spans="1:12" x14ac:dyDescent="0.35">
      <c r="A49" s="4">
        <v>0.6</v>
      </c>
      <c r="B49" s="1">
        <v>108</v>
      </c>
      <c r="C49" s="1" t="s">
        <v>72</v>
      </c>
      <c r="D49" s="1">
        <v>1512183</v>
      </c>
      <c r="E49" s="1" t="s">
        <v>73</v>
      </c>
      <c r="F49" s="1">
        <v>1945238</v>
      </c>
      <c r="G49" s="1" t="s">
        <v>74</v>
      </c>
      <c r="H49" s="1"/>
      <c r="I49" s="1">
        <v>176</v>
      </c>
      <c r="J49" s="1">
        <v>68</v>
      </c>
      <c r="K49" s="1">
        <v>67.69</v>
      </c>
      <c r="L49" s="1">
        <v>1</v>
      </c>
    </row>
    <row r="50" spans="1:12" x14ac:dyDescent="0.35">
      <c r="A50" s="4">
        <v>0.60486111111111118</v>
      </c>
      <c r="B50" s="1">
        <v>101</v>
      </c>
      <c r="C50" s="1" t="s">
        <v>75</v>
      </c>
      <c r="D50" s="1">
        <v>298328</v>
      </c>
      <c r="E50" s="1" t="s">
        <v>76</v>
      </c>
      <c r="F50" s="1">
        <v>1730738</v>
      </c>
      <c r="G50" s="1" t="s">
        <v>74</v>
      </c>
      <c r="H50" s="1"/>
      <c r="I50" s="1">
        <v>170.5</v>
      </c>
      <c r="J50" s="1">
        <v>67</v>
      </c>
      <c r="K50" s="1">
        <v>65.569999999999993</v>
      </c>
      <c r="L50" s="1">
        <v>2</v>
      </c>
    </row>
    <row r="51" spans="1:12" x14ac:dyDescent="0.35">
      <c r="A51" s="8" t="s">
        <v>77</v>
      </c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1:12" x14ac:dyDescent="0.35">
      <c r="A52" s="6" t="s">
        <v>2</v>
      </c>
      <c r="B52" s="2" t="s">
        <v>3</v>
      </c>
      <c r="C52" s="2" t="s">
        <v>4</v>
      </c>
      <c r="D52" s="2" t="s">
        <v>19</v>
      </c>
      <c r="E52" s="2" t="s">
        <v>5</v>
      </c>
      <c r="F52" s="2" t="s">
        <v>20</v>
      </c>
      <c r="G52" s="2" t="s">
        <v>6</v>
      </c>
      <c r="H52" s="1"/>
      <c r="I52" s="1"/>
      <c r="J52" s="1"/>
      <c r="K52" s="1"/>
      <c r="L52" s="1"/>
    </row>
    <row r="53" spans="1:12" x14ac:dyDescent="0.35">
      <c r="A53" s="4">
        <v>0.60972222222222217</v>
      </c>
      <c r="B53" s="1">
        <v>105</v>
      </c>
      <c r="C53" s="1" t="s">
        <v>80</v>
      </c>
      <c r="D53" s="1">
        <v>1810983</v>
      </c>
      <c r="E53" s="1" t="s">
        <v>81</v>
      </c>
      <c r="F53" s="1">
        <v>1934657</v>
      </c>
      <c r="G53" s="1" t="s">
        <v>57</v>
      </c>
      <c r="H53" s="1"/>
      <c r="I53" s="1">
        <v>145.5</v>
      </c>
      <c r="J53" s="1">
        <v>38</v>
      </c>
      <c r="K53" s="1">
        <v>63.26</v>
      </c>
      <c r="L53" s="1">
        <v>1</v>
      </c>
    </row>
    <row r="54" spans="1:12" x14ac:dyDescent="0.35">
      <c r="A54" s="4">
        <v>0.61458333333333337</v>
      </c>
      <c r="B54" s="1">
        <v>106</v>
      </c>
      <c r="C54" s="1" t="s">
        <v>78</v>
      </c>
      <c r="D54" s="1">
        <v>1810979</v>
      </c>
      <c r="E54" s="1" t="s">
        <v>79</v>
      </c>
      <c r="F54" s="1">
        <v>1831554</v>
      </c>
      <c r="G54" s="1" t="s">
        <v>57</v>
      </c>
      <c r="H54" s="1"/>
      <c r="I54" s="1">
        <v>131.5</v>
      </c>
      <c r="J54" s="1">
        <v>35</v>
      </c>
      <c r="K54" s="1">
        <v>57.17</v>
      </c>
      <c r="L54" s="1">
        <v>2</v>
      </c>
    </row>
    <row r="55" spans="1:12" x14ac:dyDescent="0.35">
      <c r="A55" s="8" t="s">
        <v>82</v>
      </c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1:12" x14ac:dyDescent="0.35">
      <c r="A56" s="6" t="s">
        <v>2</v>
      </c>
      <c r="B56" s="2" t="s">
        <v>3</v>
      </c>
      <c r="C56" s="2" t="s">
        <v>4</v>
      </c>
      <c r="D56" s="2" t="s">
        <v>19</v>
      </c>
      <c r="E56" s="2" t="s">
        <v>5</v>
      </c>
      <c r="F56" s="2" t="s">
        <v>20</v>
      </c>
      <c r="G56" s="2" t="s">
        <v>6</v>
      </c>
      <c r="H56" s="1"/>
      <c r="I56" s="1"/>
      <c r="J56" s="1"/>
      <c r="K56" s="1"/>
      <c r="L56" s="1"/>
    </row>
    <row r="57" spans="1:12" x14ac:dyDescent="0.35">
      <c r="A57" s="4">
        <v>0.61944444444444446</v>
      </c>
      <c r="B57" s="1">
        <v>101</v>
      </c>
      <c r="C57" s="1" t="s">
        <v>75</v>
      </c>
      <c r="D57" s="1">
        <v>298328</v>
      </c>
      <c r="E57" s="1" t="s">
        <v>76</v>
      </c>
      <c r="F57" s="1">
        <v>1730738</v>
      </c>
      <c r="G57" s="1" t="s">
        <v>74</v>
      </c>
      <c r="H57" s="1"/>
      <c r="I57" s="1">
        <v>167.5</v>
      </c>
      <c r="J57" s="1">
        <v>66</v>
      </c>
      <c r="K57" s="1">
        <v>64.42</v>
      </c>
      <c r="L57" s="1">
        <v>1</v>
      </c>
    </row>
    <row r="58" spans="1:12" x14ac:dyDescent="0.35">
      <c r="A58" s="4">
        <v>0.62430555555555556</v>
      </c>
      <c r="B58" s="1">
        <v>108</v>
      </c>
      <c r="C58" s="1" t="s">
        <v>72</v>
      </c>
      <c r="D58" s="1">
        <v>1512183</v>
      </c>
      <c r="E58" s="1" t="s">
        <v>73</v>
      </c>
      <c r="F58" s="1">
        <v>1945238</v>
      </c>
      <c r="G58" s="1" t="s">
        <v>74</v>
      </c>
      <c r="H58" s="1"/>
      <c r="I58" s="1">
        <v>165.5</v>
      </c>
      <c r="J58" s="1">
        <v>64</v>
      </c>
      <c r="K58" s="1">
        <v>63.65</v>
      </c>
      <c r="L58" s="1">
        <v>2</v>
      </c>
    </row>
    <row r="59" spans="1:12" x14ac:dyDescent="0.35">
      <c r="A59" s="8" t="s">
        <v>83</v>
      </c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1:12" x14ac:dyDescent="0.35">
      <c r="A60" s="6" t="s">
        <v>2</v>
      </c>
      <c r="B60" s="2" t="s">
        <v>3</v>
      </c>
      <c r="C60" s="2" t="s">
        <v>4</v>
      </c>
      <c r="D60" s="2" t="s">
        <v>19</v>
      </c>
      <c r="E60" s="2" t="s">
        <v>5</v>
      </c>
      <c r="F60" s="2" t="s">
        <v>20</v>
      </c>
      <c r="G60" s="2" t="s">
        <v>6</v>
      </c>
      <c r="H60" s="1"/>
      <c r="I60" s="1"/>
      <c r="J60" s="1"/>
      <c r="K60" s="1"/>
      <c r="L60" s="1"/>
    </row>
    <row r="61" spans="1:12" x14ac:dyDescent="0.35">
      <c r="A61" s="4">
        <v>0.63958333333333328</v>
      </c>
      <c r="B61" s="1">
        <v>100</v>
      </c>
      <c r="C61" s="1" t="s">
        <v>84</v>
      </c>
      <c r="D61" s="1">
        <v>1911058</v>
      </c>
      <c r="E61" s="1" t="s">
        <v>85</v>
      </c>
      <c r="F61" s="1">
        <v>1931644</v>
      </c>
      <c r="G61" s="1" t="s">
        <v>57</v>
      </c>
      <c r="H61" s="1"/>
      <c r="I61" s="1">
        <v>135.5</v>
      </c>
      <c r="J61" s="1">
        <v>39</v>
      </c>
      <c r="K61" s="1">
        <v>64.52</v>
      </c>
      <c r="L61" s="1">
        <v>1</v>
      </c>
    </row>
    <row r="62" spans="1:12" x14ac:dyDescent="0.35">
      <c r="A62" s="4">
        <v>0.62986111111111109</v>
      </c>
      <c r="B62" s="1">
        <v>105</v>
      </c>
      <c r="C62" s="1" t="s">
        <v>80</v>
      </c>
      <c r="D62" s="1">
        <v>1810983</v>
      </c>
      <c r="E62" s="1" t="s">
        <v>81</v>
      </c>
      <c r="F62" s="1">
        <v>1934657</v>
      </c>
      <c r="G62" s="1" t="s">
        <v>57</v>
      </c>
      <c r="H62" s="1"/>
      <c r="I62" s="1">
        <v>129.5</v>
      </c>
      <c r="J62" s="1">
        <v>37.5</v>
      </c>
      <c r="K62" s="1">
        <v>61.66</v>
      </c>
      <c r="L62" s="1">
        <v>2</v>
      </c>
    </row>
    <row r="63" spans="1:12" x14ac:dyDescent="0.35">
      <c r="A63" s="4">
        <v>0.63472222222222219</v>
      </c>
      <c r="B63" s="1">
        <v>106</v>
      </c>
      <c r="C63" s="1" t="s">
        <v>78</v>
      </c>
      <c r="D63" s="1">
        <v>1810979</v>
      </c>
      <c r="E63" s="1" t="s">
        <v>79</v>
      </c>
      <c r="F63" s="1">
        <v>1831554</v>
      </c>
      <c r="G63" s="1" t="s">
        <v>57</v>
      </c>
      <c r="H63" s="1"/>
      <c r="I63" s="1">
        <v>128.5</v>
      </c>
      <c r="J63" s="1">
        <v>37.5</v>
      </c>
      <c r="K63" s="1">
        <v>61.19</v>
      </c>
      <c r="L63" s="1">
        <v>3</v>
      </c>
    </row>
    <row r="64" spans="1:12" x14ac:dyDescent="0.35">
      <c r="A64" s="8" t="s">
        <v>86</v>
      </c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1:12" x14ac:dyDescent="0.35">
      <c r="A65" s="6" t="s">
        <v>2</v>
      </c>
      <c r="B65" s="2" t="s">
        <v>3</v>
      </c>
      <c r="C65" s="2" t="s">
        <v>4</v>
      </c>
      <c r="D65" s="2" t="s">
        <v>19</v>
      </c>
      <c r="E65" s="2" t="s">
        <v>5</v>
      </c>
      <c r="F65" s="2" t="s">
        <v>20</v>
      </c>
      <c r="G65" s="2" t="s">
        <v>6</v>
      </c>
      <c r="H65" s="1"/>
      <c r="I65" s="1"/>
      <c r="J65" s="1"/>
      <c r="K65" s="1"/>
      <c r="L65" s="1"/>
    </row>
    <row r="66" spans="1:12" x14ac:dyDescent="0.35">
      <c r="A66" s="4">
        <v>0.64652777777777781</v>
      </c>
      <c r="B66" s="1">
        <v>102</v>
      </c>
      <c r="C66" s="1" t="s">
        <v>87</v>
      </c>
      <c r="D66" s="1">
        <v>4677</v>
      </c>
      <c r="E66" s="1" t="s">
        <v>88</v>
      </c>
      <c r="F66" s="1">
        <v>1830874</v>
      </c>
      <c r="G66" s="1" t="s">
        <v>89</v>
      </c>
      <c r="H66" s="1"/>
      <c r="I66" s="1">
        <v>7.5</v>
      </c>
      <c r="J66" s="1">
        <v>54</v>
      </c>
      <c r="K66" s="1">
        <v>66.930000000000007</v>
      </c>
      <c r="L66" s="1">
        <v>1</v>
      </c>
    </row>
    <row r="67" spans="1:12" x14ac:dyDescent="0.35">
      <c r="A67" s="8" t="s">
        <v>90</v>
      </c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1:12" x14ac:dyDescent="0.35">
      <c r="A68" s="6" t="s">
        <v>2</v>
      </c>
      <c r="B68" s="2" t="s">
        <v>3</v>
      </c>
      <c r="C68" s="2" t="s">
        <v>4</v>
      </c>
      <c r="D68" s="2" t="s">
        <v>19</v>
      </c>
      <c r="E68" s="2" t="s">
        <v>5</v>
      </c>
      <c r="F68" s="2" t="s">
        <v>20</v>
      </c>
      <c r="G68" s="2" t="s">
        <v>6</v>
      </c>
      <c r="H68" s="1"/>
      <c r="I68" s="1"/>
      <c r="J68" s="1"/>
      <c r="K68" s="1"/>
      <c r="L68" s="1"/>
    </row>
    <row r="69" spans="1:12" x14ac:dyDescent="0.35">
      <c r="A69" s="4">
        <v>0.65208333333333335</v>
      </c>
      <c r="B69" s="1">
        <v>107</v>
      </c>
      <c r="C69" s="1" t="s">
        <v>91</v>
      </c>
      <c r="D69" s="1">
        <v>1710795</v>
      </c>
      <c r="E69" s="1" t="s">
        <v>92</v>
      </c>
      <c r="F69" s="1">
        <v>45082</v>
      </c>
      <c r="G69" s="1" t="s">
        <v>89</v>
      </c>
      <c r="H69" s="1"/>
      <c r="I69" s="1">
        <v>226</v>
      </c>
      <c r="J69" s="1">
        <v>54</v>
      </c>
      <c r="K69" s="1">
        <v>66.47</v>
      </c>
      <c r="L69" s="1">
        <v>1</v>
      </c>
    </row>
    <row r="70" spans="1:12" x14ac:dyDescent="0.35">
      <c r="A70" s="4">
        <v>0.65694444444444444</v>
      </c>
      <c r="B70" s="1">
        <v>102</v>
      </c>
      <c r="C70" s="1" t="s">
        <v>87</v>
      </c>
      <c r="D70" s="1">
        <v>4677</v>
      </c>
      <c r="E70" s="1" t="s">
        <v>88</v>
      </c>
      <c r="F70" s="1">
        <v>1830874</v>
      </c>
      <c r="G70" s="1" t="s">
        <v>89</v>
      </c>
      <c r="H70" s="1"/>
      <c r="I70" s="1">
        <v>218</v>
      </c>
      <c r="J70" s="1">
        <v>52</v>
      </c>
      <c r="K70" s="1">
        <v>64.11</v>
      </c>
      <c r="L70" s="1">
        <v>2</v>
      </c>
    </row>
    <row r="71" spans="1:12" x14ac:dyDescent="0.35">
      <c r="A71" s="8" t="s">
        <v>93</v>
      </c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1:12" x14ac:dyDescent="0.35">
      <c r="A72" s="6" t="s">
        <v>2</v>
      </c>
      <c r="B72" s="2" t="s">
        <v>3</v>
      </c>
      <c r="C72" s="2" t="s">
        <v>4</v>
      </c>
      <c r="D72" s="2" t="s">
        <v>19</v>
      </c>
      <c r="E72" s="2" t="s">
        <v>5</v>
      </c>
      <c r="F72" s="2" t="s">
        <v>20</v>
      </c>
      <c r="G72" s="2" t="s">
        <v>6</v>
      </c>
      <c r="H72" s="1"/>
      <c r="I72" s="1"/>
      <c r="J72" s="1"/>
      <c r="K72" s="1"/>
      <c r="L72" s="1"/>
    </row>
    <row r="73" spans="1:12" x14ac:dyDescent="0.35">
      <c r="A73" s="4">
        <v>0.67291666666666661</v>
      </c>
      <c r="B73" s="1">
        <v>107</v>
      </c>
      <c r="C73" s="1" t="s">
        <v>91</v>
      </c>
      <c r="D73" s="1">
        <v>1710795</v>
      </c>
      <c r="E73" s="1" t="s">
        <v>92</v>
      </c>
      <c r="F73" s="1">
        <v>45082</v>
      </c>
      <c r="G73" s="1" t="s">
        <v>57</v>
      </c>
      <c r="H73" s="1"/>
      <c r="I73" s="1">
        <v>187</v>
      </c>
      <c r="J73" s="1">
        <v>53</v>
      </c>
      <c r="K73" s="1">
        <v>64.48</v>
      </c>
      <c r="L73" s="1">
        <v>1</v>
      </c>
    </row>
    <row r="74" spans="1:12" x14ac:dyDescent="0.35">
      <c r="A74" s="4">
        <v>0.66249999999999998</v>
      </c>
      <c r="B74" s="1">
        <v>103</v>
      </c>
      <c r="C74" s="1" t="s">
        <v>94</v>
      </c>
      <c r="D74" s="1">
        <v>403296</v>
      </c>
      <c r="E74" s="1" t="s">
        <v>95</v>
      </c>
      <c r="F74" s="1">
        <v>1932805</v>
      </c>
      <c r="G74" s="1" t="s">
        <v>57</v>
      </c>
      <c r="H74" s="1"/>
      <c r="I74" s="1">
        <v>185</v>
      </c>
      <c r="J74" s="1">
        <v>53</v>
      </c>
      <c r="K74" s="1">
        <v>63.79</v>
      </c>
      <c r="L74" s="1">
        <v>2</v>
      </c>
    </row>
    <row r="75" spans="1:12" x14ac:dyDescent="0.35">
      <c r="A75" s="4">
        <v>0.66736111111111107</v>
      </c>
      <c r="B75" s="1">
        <v>100</v>
      </c>
      <c r="C75" s="1" t="s">
        <v>84</v>
      </c>
      <c r="D75" s="1">
        <v>1911058</v>
      </c>
      <c r="E75" s="1" t="s">
        <v>85</v>
      </c>
      <c r="F75" s="1">
        <v>1931644</v>
      </c>
      <c r="G75" s="1" t="s">
        <v>57</v>
      </c>
      <c r="H75" s="1"/>
      <c r="I75" s="1"/>
      <c r="J75" s="1"/>
      <c r="K75" s="1"/>
      <c r="L75" s="1"/>
    </row>
    <row r="76" spans="1:12" x14ac:dyDescent="0.35">
      <c r="A76" s="8" t="s">
        <v>96</v>
      </c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1:12" x14ac:dyDescent="0.3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35">
      <c r="A78" s="6" t="s">
        <v>2</v>
      </c>
      <c r="B78" s="2" t="s">
        <v>3</v>
      </c>
      <c r="C78" s="2" t="s">
        <v>4</v>
      </c>
      <c r="D78" s="2" t="s">
        <v>19</v>
      </c>
      <c r="E78" s="2" t="s">
        <v>5</v>
      </c>
      <c r="F78" s="2" t="s">
        <v>20</v>
      </c>
      <c r="G78" s="2" t="s">
        <v>6</v>
      </c>
      <c r="H78" s="1"/>
      <c r="I78" s="1"/>
      <c r="J78" s="1"/>
      <c r="K78" s="1"/>
      <c r="L78" s="1"/>
    </row>
    <row r="79" spans="1:12" x14ac:dyDescent="0.35">
      <c r="A79" s="4">
        <v>0.67986111111111114</v>
      </c>
      <c r="B79" s="1">
        <v>104</v>
      </c>
      <c r="C79" s="1" t="s">
        <v>94</v>
      </c>
      <c r="D79" s="1">
        <v>403296</v>
      </c>
      <c r="E79" s="1" t="s">
        <v>97</v>
      </c>
      <c r="F79" s="1">
        <v>60564</v>
      </c>
      <c r="G79" s="1" t="s">
        <v>57</v>
      </c>
      <c r="H79" s="1"/>
      <c r="I79" s="1">
        <v>209.5</v>
      </c>
      <c r="J79" s="1">
        <v>50</v>
      </c>
      <c r="K79" s="1">
        <v>61.66</v>
      </c>
      <c r="L79" s="1">
        <v>1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9:K31">
    <sortCondition descending="1" ref="K29:K31"/>
  </sortState>
  <mergeCells count="19">
    <mergeCell ref="A71:G71"/>
    <mergeCell ref="A76:G76"/>
    <mergeCell ref="A64:G64"/>
    <mergeCell ref="A67:G67"/>
    <mergeCell ref="A51:G51"/>
    <mergeCell ref="A55:G55"/>
    <mergeCell ref="A59:G59"/>
    <mergeCell ref="A43:G43"/>
    <mergeCell ref="A47:G47"/>
    <mergeCell ref="A27:L27"/>
    <mergeCell ref="A36:G36"/>
    <mergeCell ref="A39:G39"/>
    <mergeCell ref="A1:E1"/>
    <mergeCell ref="A2:E2"/>
    <mergeCell ref="A15:L15"/>
    <mergeCell ref="A20:L20"/>
    <mergeCell ref="A5:E5"/>
    <mergeCell ref="A8:E8"/>
    <mergeCell ref="A12:E12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5D966-BD3F-481A-A5E9-BC23347BA724}">
  <dimension ref="A1:AR38"/>
  <sheetViews>
    <sheetView topLeftCell="AF23" zoomScale="115" zoomScaleNormal="115" workbookViewId="0">
      <selection activeCell="AG36" sqref="AG36"/>
    </sheetView>
  </sheetViews>
  <sheetFormatPr defaultRowHeight="14.5" x14ac:dyDescent="0.35"/>
  <sheetData>
    <row r="1" spans="1:44" x14ac:dyDescent="0.35">
      <c r="A1">
        <v>101</v>
      </c>
      <c r="C1">
        <v>102</v>
      </c>
      <c r="E1">
        <v>100</v>
      </c>
      <c r="F1">
        <v>101</v>
      </c>
      <c r="G1">
        <v>102</v>
      </c>
      <c r="I1">
        <v>106</v>
      </c>
      <c r="J1">
        <v>107</v>
      </c>
      <c r="K1">
        <v>102</v>
      </c>
      <c r="M1">
        <v>101</v>
      </c>
      <c r="N1">
        <v>108</v>
      </c>
      <c r="O1">
        <v>112</v>
      </c>
      <c r="P1">
        <v>109</v>
      </c>
      <c r="Q1">
        <v>111</v>
      </c>
      <c r="S1">
        <v>103</v>
      </c>
      <c r="T1">
        <v>104</v>
      </c>
      <c r="U1">
        <v>114</v>
      </c>
      <c r="V1">
        <v>113</v>
      </c>
      <c r="W1">
        <v>100</v>
      </c>
      <c r="X1">
        <v>108</v>
      </c>
      <c r="Y1">
        <v>101</v>
      </c>
      <c r="Z1">
        <v>108</v>
      </c>
      <c r="AA1">
        <v>101</v>
      </c>
      <c r="AC1">
        <v>106</v>
      </c>
      <c r="AD1">
        <v>105</v>
      </c>
      <c r="AF1">
        <v>105</v>
      </c>
      <c r="AG1">
        <v>106</v>
      </c>
      <c r="AH1">
        <v>100</v>
      </c>
      <c r="AJ1">
        <v>102</v>
      </c>
      <c r="AK1">
        <v>102</v>
      </c>
      <c r="AL1">
        <v>107</v>
      </c>
      <c r="AN1">
        <v>103</v>
      </c>
      <c r="AO1">
        <v>107</v>
      </c>
      <c r="AP1">
        <v>100</v>
      </c>
      <c r="AR1">
        <v>104</v>
      </c>
    </row>
    <row r="2" spans="1:44" x14ac:dyDescent="0.35">
      <c r="A2">
        <v>7</v>
      </c>
      <c r="C2">
        <v>7</v>
      </c>
      <c r="E2">
        <v>8</v>
      </c>
      <c r="F2">
        <v>6.5</v>
      </c>
      <c r="G2">
        <v>7.5</v>
      </c>
      <c r="I2">
        <v>6</v>
      </c>
      <c r="J2">
        <v>7.5</v>
      </c>
      <c r="K2">
        <v>6.5</v>
      </c>
      <c r="M2">
        <v>8</v>
      </c>
      <c r="N2">
        <v>7</v>
      </c>
      <c r="O2">
        <v>6.5</v>
      </c>
      <c r="P2">
        <v>7.5</v>
      </c>
      <c r="Q2">
        <v>7</v>
      </c>
      <c r="S2">
        <v>7</v>
      </c>
      <c r="T2">
        <v>7.5</v>
      </c>
      <c r="U2">
        <v>6.5</v>
      </c>
      <c r="V2">
        <v>8</v>
      </c>
      <c r="W2">
        <v>8.5</v>
      </c>
      <c r="X2">
        <v>7</v>
      </c>
      <c r="Y2">
        <v>7</v>
      </c>
      <c r="Z2">
        <v>7</v>
      </c>
      <c r="AA2">
        <v>6.5</v>
      </c>
      <c r="AC2">
        <v>6</v>
      </c>
      <c r="AD2">
        <v>6.5</v>
      </c>
      <c r="AF2">
        <v>6.5</v>
      </c>
      <c r="AG2">
        <v>6</v>
      </c>
      <c r="AH2">
        <v>6</v>
      </c>
      <c r="AJ2">
        <v>6.5</v>
      </c>
      <c r="AK2">
        <v>7</v>
      </c>
      <c r="AL2">
        <v>5.5</v>
      </c>
      <c r="AN2">
        <v>7</v>
      </c>
      <c r="AO2">
        <v>6</v>
      </c>
      <c r="AP2">
        <v>6</v>
      </c>
      <c r="AR2">
        <v>6</v>
      </c>
    </row>
    <row r="3" spans="1:44" x14ac:dyDescent="0.35">
      <c r="A3">
        <v>7</v>
      </c>
      <c r="C3">
        <v>8</v>
      </c>
      <c r="E3">
        <v>7.5</v>
      </c>
      <c r="F3">
        <v>7</v>
      </c>
      <c r="G3">
        <v>7.5</v>
      </c>
      <c r="I3">
        <v>6.5</v>
      </c>
      <c r="J3">
        <v>8</v>
      </c>
      <c r="K3">
        <v>6.5</v>
      </c>
      <c r="M3">
        <v>8</v>
      </c>
      <c r="N3">
        <v>7.5</v>
      </c>
      <c r="O3">
        <v>7</v>
      </c>
      <c r="P3">
        <v>7.5</v>
      </c>
      <c r="Q3">
        <v>7</v>
      </c>
      <c r="S3">
        <v>6.5</v>
      </c>
      <c r="T3">
        <v>8</v>
      </c>
      <c r="U3">
        <v>6.5</v>
      </c>
      <c r="V3">
        <v>7</v>
      </c>
      <c r="W3">
        <v>7.5</v>
      </c>
      <c r="X3">
        <v>7</v>
      </c>
      <c r="Y3">
        <v>7</v>
      </c>
      <c r="Z3">
        <v>6.5</v>
      </c>
      <c r="AA3">
        <v>7</v>
      </c>
      <c r="AC3">
        <v>6</v>
      </c>
      <c r="AD3">
        <v>6.5</v>
      </c>
      <c r="AF3">
        <v>6</v>
      </c>
      <c r="AG3">
        <v>6.5</v>
      </c>
      <c r="AH3">
        <v>7</v>
      </c>
      <c r="AJ3">
        <v>7</v>
      </c>
      <c r="AK3">
        <v>6.5</v>
      </c>
      <c r="AL3">
        <v>7</v>
      </c>
      <c r="AN3">
        <v>7</v>
      </c>
      <c r="AO3">
        <v>6.5</v>
      </c>
      <c r="AP3">
        <v>6.5</v>
      </c>
      <c r="AR3">
        <v>4</v>
      </c>
    </row>
    <row r="4" spans="1:44" x14ac:dyDescent="0.35">
      <c r="A4">
        <v>6.5</v>
      </c>
      <c r="C4">
        <v>7.5</v>
      </c>
      <c r="E4">
        <v>7.5</v>
      </c>
      <c r="F4">
        <v>7</v>
      </c>
      <c r="G4">
        <v>8</v>
      </c>
      <c r="I4">
        <v>6.5</v>
      </c>
      <c r="J4">
        <v>7.5</v>
      </c>
      <c r="K4">
        <v>6.5</v>
      </c>
      <c r="M4">
        <v>8</v>
      </c>
      <c r="N4">
        <v>7</v>
      </c>
      <c r="O4">
        <v>6.5</v>
      </c>
      <c r="P4">
        <v>7.5</v>
      </c>
      <c r="Q4">
        <v>7</v>
      </c>
      <c r="S4">
        <v>7</v>
      </c>
      <c r="T4">
        <v>7.5</v>
      </c>
      <c r="U4">
        <v>6.5</v>
      </c>
      <c r="V4">
        <v>6.5</v>
      </c>
      <c r="W4">
        <v>7.5</v>
      </c>
      <c r="X4">
        <v>6.5</v>
      </c>
      <c r="Y4">
        <v>5</v>
      </c>
      <c r="Z4">
        <v>6.5</v>
      </c>
      <c r="AA4">
        <v>6</v>
      </c>
      <c r="AC4">
        <v>5.5</v>
      </c>
      <c r="AD4">
        <v>6.5</v>
      </c>
      <c r="AF4">
        <v>6</v>
      </c>
      <c r="AG4">
        <v>6.5</v>
      </c>
      <c r="AH4">
        <v>6.5</v>
      </c>
      <c r="AJ4">
        <v>6</v>
      </c>
      <c r="AK4">
        <v>6.5</v>
      </c>
      <c r="AL4">
        <v>7</v>
      </c>
      <c r="AN4">
        <v>6</v>
      </c>
      <c r="AO4">
        <v>7</v>
      </c>
      <c r="AP4">
        <v>6.5</v>
      </c>
      <c r="AR4">
        <v>5</v>
      </c>
    </row>
    <row r="5" spans="1:44" x14ac:dyDescent="0.35">
      <c r="A5">
        <v>6.5</v>
      </c>
      <c r="C5">
        <v>7.5</v>
      </c>
      <c r="E5">
        <v>7.5</v>
      </c>
      <c r="F5">
        <v>7.5</v>
      </c>
      <c r="G5">
        <v>7.5</v>
      </c>
      <c r="I5">
        <v>5.5</v>
      </c>
      <c r="J5">
        <v>7</v>
      </c>
      <c r="K5">
        <v>7</v>
      </c>
      <c r="M5">
        <v>7.5</v>
      </c>
      <c r="N5">
        <v>7.5</v>
      </c>
      <c r="O5">
        <v>7</v>
      </c>
      <c r="P5">
        <v>7.5</v>
      </c>
      <c r="Q5">
        <v>7.5</v>
      </c>
      <c r="S5">
        <v>4</v>
      </c>
      <c r="T5">
        <v>6.5</v>
      </c>
      <c r="U5">
        <v>6</v>
      </c>
      <c r="V5">
        <v>7</v>
      </c>
      <c r="W5">
        <v>7</v>
      </c>
      <c r="X5">
        <v>6.5</v>
      </c>
      <c r="Y5">
        <v>7</v>
      </c>
      <c r="Z5">
        <v>6.5</v>
      </c>
      <c r="AA5">
        <v>6</v>
      </c>
      <c r="AC5">
        <v>6.5</v>
      </c>
      <c r="AD5">
        <v>6.5</v>
      </c>
      <c r="AF5">
        <v>6</v>
      </c>
      <c r="AG5">
        <v>6</v>
      </c>
      <c r="AH5">
        <v>6.5</v>
      </c>
      <c r="AJ5">
        <v>6.5</v>
      </c>
      <c r="AK5">
        <v>6.5</v>
      </c>
      <c r="AL5">
        <v>6</v>
      </c>
      <c r="AN5">
        <v>7</v>
      </c>
      <c r="AO5">
        <v>6</v>
      </c>
      <c r="AP5">
        <v>6.5</v>
      </c>
      <c r="AR5">
        <v>6</v>
      </c>
    </row>
    <row r="6" spans="1:44" x14ac:dyDescent="0.35">
      <c r="A6">
        <v>6.5</v>
      </c>
      <c r="C6">
        <v>7.5</v>
      </c>
      <c r="E6">
        <v>7</v>
      </c>
      <c r="F6">
        <v>7</v>
      </c>
      <c r="G6">
        <v>7.5</v>
      </c>
      <c r="I6">
        <v>6</v>
      </c>
      <c r="J6">
        <v>7.5</v>
      </c>
      <c r="K6">
        <v>7</v>
      </c>
      <c r="M6">
        <v>7.5</v>
      </c>
      <c r="N6">
        <v>7</v>
      </c>
      <c r="O6">
        <v>6.5</v>
      </c>
      <c r="P6">
        <v>8.5</v>
      </c>
      <c r="Q6">
        <v>5.5</v>
      </c>
      <c r="S6">
        <v>6</v>
      </c>
      <c r="T6">
        <v>7</v>
      </c>
      <c r="U6">
        <v>13</v>
      </c>
      <c r="V6">
        <v>7</v>
      </c>
      <c r="W6" s="10">
        <v>7</v>
      </c>
      <c r="X6" s="10">
        <v>7</v>
      </c>
      <c r="Y6" s="10">
        <v>6.5</v>
      </c>
      <c r="Z6" s="10">
        <v>6.5</v>
      </c>
      <c r="AA6" s="10">
        <v>6.5</v>
      </c>
      <c r="AC6">
        <v>5.5</v>
      </c>
      <c r="AD6">
        <v>6.5</v>
      </c>
      <c r="AF6">
        <v>5</v>
      </c>
      <c r="AG6">
        <v>6</v>
      </c>
      <c r="AH6">
        <v>6.5</v>
      </c>
      <c r="AJ6">
        <v>7</v>
      </c>
      <c r="AK6">
        <v>6</v>
      </c>
      <c r="AL6">
        <v>7</v>
      </c>
      <c r="AN6">
        <v>6</v>
      </c>
      <c r="AO6">
        <v>6.5</v>
      </c>
      <c r="AP6">
        <v>7</v>
      </c>
      <c r="AR6">
        <v>6.5</v>
      </c>
    </row>
    <row r="7" spans="1:44" x14ac:dyDescent="0.35">
      <c r="A7">
        <v>7</v>
      </c>
      <c r="C7">
        <v>7</v>
      </c>
      <c r="E7">
        <v>5</v>
      </c>
      <c r="F7">
        <v>6.5</v>
      </c>
      <c r="G7">
        <v>7.5</v>
      </c>
      <c r="I7">
        <v>6.5</v>
      </c>
      <c r="J7">
        <v>7</v>
      </c>
      <c r="K7">
        <v>7.5</v>
      </c>
      <c r="M7">
        <v>7</v>
      </c>
      <c r="N7">
        <v>7</v>
      </c>
      <c r="O7">
        <v>6.5</v>
      </c>
      <c r="P7">
        <v>7.5</v>
      </c>
      <c r="Q7">
        <v>5.5</v>
      </c>
      <c r="S7">
        <v>6</v>
      </c>
      <c r="T7">
        <v>6.5</v>
      </c>
      <c r="U7">
        <v>6.5</v>
      </c>
      <c r="V7">
        <v>8</v>
      </c>
      <c r="W7" s="10">
        <v>7</v>
      </c>
      <c r="X7" s="10">
        <v>7</v>
      </c>
      <c r="Y7" s="10">
        <v>6.5</v>
      </c>
      <c r="Z7" s="10">
        <v>6</v>
      </c>
      <c r="AA7" s="10">
        <v>7</v>
      </c>
      <c r="AC7">
        <v>6</v>
      </c>
      <c r="AD7">
        <v>5.5</v>
      </c>
      <c r="AF7">
        <v>7</v>
      </c>
      <c r="AG7">
        <v>6</v>
      </c>
      <c r="AH7">
        <v>7</v>
      </c>
      <c r="AJ7">
        <v>7</v>
      </c>
      <c r="AK7">
        <v>7</v>
      </c>
      <c r="AL7">
        <v>7</v>
      </c>
      <c r="AN7">
        <v>5.5</v>
      </c>
      <c r="AO7">
        <v>5</v>
      </c>
      <c r="AP7">
        <v>6.5</v>
      </c>
      <c r="AR7">
        <v>7</v>
      </c>
    </row>
    <row r="8" spans="1:44" x14ac:dyDescent="0.35">
      <c r="A8">
        <v>6</v>
      </c>
      <c r="C8">
        <v>7</v>
      </c>
      <c r="E8">
        <v>15</v>
      </c>
      <c r="F8">
        <v>14</v>
      </c>
      <c r="G8">
        <v>7</v>
      </c>
      <c r="I8">
        <v>6</v>
      </c>
      <c r="J8">
        <v>6.5</v>
      </c>
      <c r="K8">
        <v>7</v>
      </c>
      <c r="M8">
        <v>7</v>
      </c>
      <c r="N8">
        <v>6</v>
      </c>
      <c r="O8">
        <v>7</v>
      </c>
      <c r="P8">
        <v>6</v>
      </c>
      <c r="Q8">
        <v>6</v>
      </c>
      <c r="S8">
        <v>6.5</v>
      </c>
      <c r="T8">
        <v>6.5</v>
      </c>
      <c r="U8">
        <v>6.5</v>
      </c>
      <c r="V8">
        <v>7</v>
      </c>
      <c r="W8" s="10">
        <v>7.5</v>
      </c>
      <c r="X8" s="10">
        <v>7</v>
      </c>
      <c r="Y8" s="10">
        <v>6</v>
      </c>
      <c r="Z8" s="10">
        <v>6</v>
      </c>
      <c r="AA8" s="10">
        <v>6</v>
      </c>
      <c r="AC8">
        <v>6.5</v>
      </c>
      <c r="AD8">
        <v>7</v>
      </c>
      <c r="AF8">
        <v>6</v>
      </c>
      <c r="AG8">
        <v>5.5</v>
      </c>
      <c r="AH8">
        <v>6.5</v>
      </c>
      <c r="AJ8">
        <v>7</v>
      </c>
      <c r="AK8">
        <v>7</v>
      </c>
      <c r="AL8">
        <v>6.5</v>
      </c>
      <c r="AN8">
        <v>5</v>
      </c>
      <c r="AO8">
        <v>5.5</v>
      </c>
      <c r="AP8">
        <v>5.5</v>
      </c>
      <c r="AR8">
        <v>5.5</v>
      </c>
    </row>
    <row r="9" spans="1:44" x14ac:dyDescent="0.35">
      <c r="A9">
        <v>14</v>
      </c>
      <c r="C9">
        <v>7</v>
      </c>
      <c r="E9">
        <v>7</v>
      </c>
      <c r="F9">
        <v>6.5</v>
      </c>
      <c r="G9">
        <v>7</v>
      </c>
      <c r="I9">
        <v>11</v>
      </c>
      <c r="J9">
        <v>16</v>
      </c>
      <c r="K9">
        <v>13</v>
      </c>
      <c r="M9">
        <v>6.5</v>
      </c>
      <c r="N9">
        <v>7</v>
      </c>
      <c r="O9">
        <v>7</v>
      </c>
      <c r="P9">
        <v>6.5</v>
      </c>
      <c r="Q9">
        <v>6</v>
      </c>
      <c r="S9">
        <v>16</v>
      </c>
      <c r="T9">
        <v>14</v>
      </c>
      <c r="U9">
        <v>6.5</v>
      </c>
      <c r="V9">
        <v>7</v>
      </c>
      <c r="W9" s="10">
        <v>7</v>
      </c>
      <c r="X9" s="10">
        <v>6.5</v>
      </c>
      <c r="Y9" s="10">
        <v>6.5</v>
      </c>
      <c r="Z9" s="10">
        <v>6.5</v>
      </c>
      <c r="AA9" s="10">
        <v>6</v>
      </c>
      <c r="AC9">
        <v>6</v>
      </c>
      <c r="AD9">
        <v>6</v>
      </c>
      <c r="AF9">
        <v>6.5</v>
      </c>
      <c r="AG9">
        <v>5</v>
      </c>
      <c r="AH9">
        <v>7</v>
      </c>
      <c r="AJ9">
        <v>7</v>
      </c>
      <c r="AK9">
        <v>6.5</v>
      </c>
      <c r="AL9">
        <v>7</v>
      </c>
      <c r="AN9">
        <v>6.5</v>
      </c>
      <c r="AO9">
        <v>6.5</v>
      </c>
      <c r="AP9">
        <v>6.5</v>
      </c>
      <c r="AR9">
        <v>6.5</v>
      </c>
    </row>
    <row r="10" spans="1:44" x14ac:dyDescent="0.35">
      <c r="A10">
        <v>6</v>
      </c>
      <c r="C10">
        <v>7.5</v>
      </c>
      <c r="E10">
        <v>6.5</v>
      </c>
      <c r="F10">
        <v>7</v>
      </c>
      <c r="G10">
        <v>7</v>
      </c>
      <c r="I10">
        <v>4</v>
      </c>
      <c r="J10">
        <v>7</v>
      </c>
      <c r="K10">
        <v>6.5</v>
      </c>
      <c r="M10">
        <v>4</v>
      </c>
      <c r="N10">
        <v>7</v>
      </c>
      <c r="O10">
        <v>7</v>
      </c>
      <c r="P10">
        <v>8.5</v>
      </c>
      <c r="Q10">
        <v>6</v>
      </c>
      <c r="S10">
        <v>6.5</v>
      </c>
      <c r="T10">
        <v>6.5</v>
      </c>
      <c r="U10">
        <v>7</v>
      </c>
      <c r="V10">
        <v>14</v>
      </c>
      <c r="W10" s="10">
        <v>7</v>
      </c>
      <c r="X10" s="10">
        <v>13</v>
      </c>
      <c r="Y10" s="10">
        <v>13</v>
      </c>
      <c r="Z10" s="10">
        <v>6.5</v>
      </c>
      <c r="AA10" s="10">
        <v>6.5</v>
      </c>
      <c r="AC10">
        <v>5</v>
      </c>
      <c r="AD10">
        <v>7</v>
      </c>
      <c r="AF10">
        <v>6</v>
      </c>
      <c r="AG10">
        <v>6</v>
      </c>
      <c r="AH10">
        <v>6.5</v>
      </c>
      <c r="AJ10">
        <v>7</v>
      </c>
      <c r="AK10">
        <v>6.5</v>
      </c>
      <c r="AL10">
        <v>7</v>
      </c>
      <c r="AN10">
        <v>6</v>
      </c>
      <c r="AO10">
        <v>6</v>
      </c>
      <c r="AP10">
        <v>6</v>
      </c>
      <c r="AR10">
        <v>6.5</v>
      </c>
    </row>
    <row r="11" spans="1:44" x14ac:dyDescent="0.35">
      <c r="A11">
        <v>7.5</v>
      </c>
      <c r="C11">
        <v>7</v>
      </c>
      <c r="E11">
        <v>5</v>
      </c>
      <c r="F11">
        <v>6</v>
      </c>
      <c r="G11">
        <v>17</v>
      </c>
      <c r="I11">
        <v>6.5</v>
      </c>
      <c r="J11">
        <v>6.5</v>
      </c>
      <c r="K11">
        <v>7</v>
      </c>
      <c r="M11">
        <v>14</v>
      </c>
      <c r="N11">
        <v>14</v>
      </c>
      <c r="O11">
        <v>14</v>
      </c>
      <c r="P11">
        <v>15</v>
      </c>
      <c r="Q11">
        <v>11</v>
      </c>
      <c r="S11">
        <v>7</v>
      </c>
      <c r="T11">
        <v>7.5</v>
      </c>
      <c r="U11">
        <v>6.5</v>
      </c>
      <c r="V11">
        <v>6.5</v>
      </c>
      <c r="W11" s="10">
        <v>7</v>
      </c>
      <c r="X11" s="10">
        <v>7</v>
      </c>
      <c r="Y11" s="10">
        <v>6.5</v>
      </c>
      <c r="Z11" s="10">
        <v>12</v>
      </c>
      <c r="AA11" s="10">
        <v>12</v>
      </c>
      <c r="AC11">
        <v>6</v>
      </c>
      <c r="AD11">
        <v>6</v>
      </c>
      <c r="AF11">
        <v>6</v>
      </c>
      <c r="AG11">
        <v>6</v>
      </c>
      <c r="AH11">
        <v>7</v>
      </c>
      <c r="AJ11">
        <v>13</v>
      </c>
      <c r="AK11">
        <v>7</v>
      </c>
      <c r="AL11">
        <v>7</v>
      </c>
      <c r="AN11">
        <v>5.5</v>
      </c>
      <c r="AO11">
        <v>7</v>
      </c>
      <c r="AP11">
        <v>6.5</v>
      </c>
      <c r="AR11">
        <v>13</v>
      </c>
    </row>
    <row r="12" spans="1:44" x14ac:dyDescent="0.35">
      <c r="A12">
        <v>7</v>
      </c>
      <c r="C12">
        <v>7</v>
      </c>
      <c r="E12">
        <v>6</v>
      </c>
      <c r="F12">
        <v>6.5</v>
      </c>
      <c r="G12">
        <v>7</v>
      </c>
      <c r="I12">
        <v>6.5</v>
      </c>
      <c r="J12">
        <v>7.5</v>
      </c>
      <c r="K12">
        <v>7</v>
      </c>
      <c r="M12">
        <v>7</v>
      </c>
      <c r="N12">
        <v>7.5</v>
      </c>
      <c r="O12">
        <v>6.5</v>
      </c>
      <c r="P12">
        <v>8</v>
      </c>
      <c r="Q12">
        <v>6</v>
      </c>
      <c r="S12">
        <v>7.5</v>
      </c>
      <c r="T12">
        <v>8.5</v>
      </c>
      <c r="U12">
        <v>6.5</v>
      </c>
      <c r="V12">
        <v>7.5</v>
      </c>
      <c r="W12" s="10">
        <v>7</v>
      </c>
      <c r="X12" s="10">
        <v>7</v>
      </c>
      <c r="Y12" s="10">
        <v>6.5</v>
      </c>
      <c r="Z12" s="10">
        <v>6.5</v>
      </c>
      <c r="AA12" s="10">
        <v>7</v>
      </c>
      <c r="AC12">
        <v>5</v>
      </c>
      <c r="AD12">
        <v>5.5</v>
      </c>
      <c r="AF12">
        <v>6</v>
      </c>
      <c r="AG12">
        <v>6.5</v>
      </c>
      <c r="AH12">
        <v>7</v>
      </c>
      <c r="AJ12">
        <v>6</v>
      </c>
      <c r="AK12">
        <v>6</v>
      </c>
      <c r="AL12">
        <v>6.5</v>
      </c>
      <c r="AN12">
        <v>15</v>
      </c>
      <c r="AO12">
        <v>14</v>
      </c>
      <c r="AP12">
        <v>12</v>
      </c>
      <c r="AR12">
        <v>6.5</v>
      </c>
    </row>
    <row r="13" spans="1:44" x14ac:dyDescent="0.35">
      <c r="A13">
        <v>7</v>
      </c>
      <c r="C13">
        <v>7</v>
      </c>
      <c r="E13">
        <v>6.5</v>
      </c>
      <c r="F13">
        <v>7.5</v>
      </c>
      <c r="G13">
        <v>7.5</v>
      </c>
      <c r="I13">
        <v>5.5</v>
      </c>
      <c r="J13">
        <v>8</v>
      </c>
      <c r="K13">
        <v>7</v>
      </c>
      <c r="M13">
        <v>14</v>
      </c>
      <c r="N13">
        <v>14</v>
      </c>
      <c r="O13">
        <v>14</v>
      </c>
      <c r="P13">
        <v>16</v>
      </c>
      <c r="Q13">
        <v>12</v>
      </c>
      <c r="S13">
        <v>6.5</v>
      </c>
      <c r="T13">
        <v>7.5</v>
      </c>
      <c r="U13">
        <v>7</v>
      </c>
      <c r="V13">
        <v>7</v>
      </c>
      <c r="W13" s="10">
        <v>8</v>
      </c>
      <c r="X13" s="10">
        <v>6.5</v>
      </c>
      <c r="Y13" s="10">
        <v>6.5</v>
      </c>
      <c r="Z13" s="10">
        <v>6.5</v>
      </c>
      <c r="AA13" s="10">
        <v>6</v>
      </c>
      <c r="AC13">
        <v>5.5</v>
      </c>
      <c r="AD13">
        <v>6.5</v>
      </c>
      <c r="AF13">
        <v>6.5</v>
      </c>
      <c r="AG13">
        <v>6.5</v>
      </c>
      <c r="AH13">
        <v>7</v>
      </c>
      <c r="AJ13">
        <v>7</v>
      </c>
      <c r="AK13">
        <v>6.5</v>
      </c>
      <c r="AL13">
        <v>6.5</v>
      </c>
      <c r="AN13">
        <v>7</v>
      </c>
      <c r="AO13">
        <v>6</v>
      </c>
      <c r="AP13">
        <v>5</v>
      </c>
      <c r="AR13">
        <v>6.5</v>
      </c>
    </row>
    <row r="14" spans="1:44" x14ac:dyDescent="0.35">
      <c r="A14">
        <v>13</v>
      </c>
      <c r="C14">
        <v>7.5</v>
      </c>
      <c r="E14">
        <v>5</v>
      </c>
      <c r="F14">
        <v>7</v>
      </c>
      <c r="G14">
        <v>7</v>
      </c>
      <c r="I14">
        <v>12</v>
      </c>
      <c r="J14">
        <v>15</v>
      </c>
      <c r="K14">
        <v>14</v>
      </c>
      <c r="M14">
        <v>14</v>
      </c>
      <c r="N14">
        <v>14</v>
      </c>
      <c r="O14">
        <v>13</v>
      </c>
      <c r="P14">
        <v>15</v>
      </c>
      <c r="Q14">
        <v>12</v>
      </c>
      <c r="S14">
        <v>6.5</v>
      </c>
      <c r="T14">
        <v>7.5</v>
      </c>
      <c r="U14">
        <v>13</v>
      </c>
      <c r="V14">
        <v>7</v>
      </c>
      <c r="W14" s="10">
        <v>6.5</v>
      </c>
      <c r="X14" s="10">
        <v>6.5</v>
      </c>
      <c r="Y14" s="10">
        <v>6.5</v>
      </c>
      <c r="Z14" s="10">
        <v>6.5</v>
      </c>
      <c r="AA14" s="10">
        <v>6.5</v>
      </c>
      <c r="AC14">
        <v>4</v>
      </c>
      <c r="AD14">
        <v>6.5</v>
      </c>
      <c r="AF14">
        <v>7.5</v>
      </c>
      <c r="AG14">
        <v>7</v>
      </c>
      <c r="AH14">
        <v>6</v>
      </c>
      <c r="AJ14">
        <v>7</v>
      </c>
      <c r="AK14">
        <v>7</v>
      </c>
      <c r="AL14">
        <v>6</v>
      </c>
      <c r="AN14">
        <v>6</v>
      </c>
      <c r="AO14">
        <v>7</v>
      </c>
      <c r="AP14">
        <v>6.5</v>
      </c>
      <c r="AR14">
        <v>6.5</v>
      </c>
    </row>
    <row r="15" spans="1:44" x14ac:dyDescent="0.35">
      <c r="A15">
        <v>14</v>
      </c>
      <c r="C15">
        <v>6.5</v>
      </c>
      <c r="E15">
        <v>6</v>
      </c>
      <c r="F15">
        <v>7</v>
      </c>
      <c r="G15">
        <v>7.5</v>
      </c>
      <c r="I15">
        <v>12</v>
      </c>
      <c r="J15">
        <v>15</v>
      </c>
      <c r="K15">
        <v>13</v>
      </c>
      <c r="M15">
        <v>14</v>
      </c>
      <c r="N15">
        <v>14</v>
      </c>
      <c r="O15">
        <v>13</v>
      </c>
      <c r="P15">
        <v>16</v>
      </c>
      <c r="Q15">
        <v>12</v>
      </c>
      <c r="S15">
        <v>4</v>
      </c>
      <c r="T15">
        <v>6.5</v>
      </c>
      <c r="U15">
        <v>13</v>
      </c>
      <c r="V15">
        <v>7</v>
      </c>
      <c r="W15" s="10">
        <v>8.5</v>
      </c>
      <c r="X15" s="10">
        <v>7</v>
      </c>
      <c r="Y15" s="10">
        <v>6</v>
      </c>
      <c r="Z15" s="10">
        <v>6</v>
      </c>
      <c r="AA15" s="10">
        <v>6</v>
      </c>
      <c r="AC15">
        <v>6</v>
      </c>
      <c r="AD15">
        <v>5.5</v>
      </c>
      <c r="AF15">
        <v>6</v>
      </c>
      <c r="AG15">
        <v>6.5</v>
      </c>
      <c r="AH15">
        <v>6</v>
      </c>
      <c r="AJ15">
        <v>7</v>
      </c>
      <c r="AK15">
        <v>6</v>
      </c>
      <c r="AL15">
        <v>7</v>
      </c>
      <c r="AN15">
        <v>6</v>
      </c>
      <c r="AO15">
        <v>6.5</v>
      </c>
      <c r="AP15">
        <v>6</v>
      </c>
      <c r="AR15">
        <v>6.5</v>
      </c>
    </row>
    <row r="16" spans="1:44" x14ac:dyDescent="0.35">
      <c r="A16">
        <v>13</v>
      </c>
      <c r="C16">
        <v>7.5</v>
      </c>
      <c r="E16">
        <v>7</v>
      </c>
      <c r="F16">
        <v>7</v>
      </c>
      <c r="G16">
        <v>8</v>
      </c>
      <c r="I16">
        <v>12</v>
      </c>
      <c r="J16">
        <v>15</v>
      </c>
      <c r="K16">
        <v>13</v>
      </c>
      <c r="M16">
        <v>14</v>
      </c>
      <c r="N16">
        <v>14</v>
      </c>
      <c r="O16">
        <v>14</v>
      </c>
      <c r="P16">
        <v>15</v>
      </c>
      <c r="Q16">
        <v>12</v>
      </c>
      <c r="S16">
        <v>6</v>
      </c>
      <c r="T16">
        <v>8</v>
      </c>
      <c r="U16">
        <v>13</v>
      </c>
      <c r="V16">
        <v>8</v>
      </c>
      <c r="W16" s="10">
        <v>7</v>
      </c>
      <c r="X16" s="10">
        <v>6.5</v>
      </c>
      <c r="Y16" s="10">
        <v>7</v>
      </c>
      <c r="Z16" s="10">
        <v>6</v>
      </c>
      <c r="AA16" s="10">
        <v>6.5</v>
      </c>
      <c r="AC16">
        <v>4</v>
      </c>
      <c r="AD16">
        <v>5.5</v>
      </c>
      <c r="AF16">
        <v>5</v>
      </c>
      <c r="AG16">
        <v>5</v>
      </c>
      <c r="AH16">
        <v>6</v>
      </c>
      <c r="AJ16">
        <v>7</v>
      </c>
      <c r="AK16">
        <v>7</v>
      </c>
      <c r="AL16">
        <v>7</v>
      </c>
      <c r="AN16">
        <v>6.5</v>
      </c>
      <c r="AO16">
        <v>6</v>
      </c>
      <c r="AP16">
        <v>6</v>
      </c>
      <c r="AR16">
        <v>6</v>
      </c>
    </row>
    <row r="17" spans="1:44" x14ac:dyDescent="0.35">
      <c r="A17">
        <v>14</v>
      </c>
      <c r="C17">
        <v>6.5</v>
      </c>
      <c r="E17">
        <v>6.5</v>
      </c>
      <c r="F17">
        <v>6.5</v>
      </c>
      <c r="G17">
        <v>14</v>
      </c>
      <c r="I17">
        <v>12</v>
      </c>
      <c r="J17">
        <v>15</v>
      </c>
      <c r="K17">
        <v>14</v>
      </c>
      <c r="M17">
        <v>14</v>
      </c>
      <c r="N17">
        <v>14</v>
      </c>
      <c r="O17">
        <v>13</v>
      </c>
      <c r="P17">
        <v>15</v>
      </c>
      <c r="Q17">
        <v>12</v>
      </c>
      <c r="S17">
        <v>5</v>
      </c>
      <c r="T17">
        <v>7</v>
      </c>
      <c r="U17">
        <v>14</v>
      </c>
      <c r="V17">
        <v>14</v>
      </c>
      <c r="W17" s="10">
        <v>7</v>
      </c>
      <c r="X17" s="10">
        <v>14</v>
      </c>
      <c r="Y17" s="10">
        <v>13</v>
      </c>
      <c r="Z17" s="10">
        <v>14</v>
      </c>
      <c r="AA17" s="10">
        <v>14</v>
      </c>
      <c r="AC17">
        <v>6.5</v>
      </c>
      <c r="AD17">
        <v>8</v>
      </c>
      <c r="AF17">
        <v>6.5</v>
      </c>
      <c r="AG17">
        <v>6.5</v>
      </c>
      <c r="AH17">
        <v>7</v>
      </c>
      <c r="AJ17">
        <v>6.5</v>
      </c>
      <c r="AK17">
        <v>6.5</v>
      </c>
      <c r="AL17">
        <v>6</v>
      </c>
      <c r="AN17">
        <v>7</v>
      </c>
      <c r="AO17">
        <v>7</v>
      </c>
      <c r="AP17">
        <v>4</v>
      </c>
      <c r="AR17">
        <v>6.5</v>
      </c>
    </row>
    <row r="18" spans="1:44" x14ac:dyDescent="0.35">
      <c r="M18">
        <f>SUM(M13:M17)</f>
        <v>70</v>
      </c>
      <c r="N18">
        <f t="shared" ref="N18:Q18" si="0">SUM(N13:N17)</f>
        <v>70</v>
      </c>
      <c r="O18">
        <f t="shared" si="0"/>
        <v>67</v>
      </c>
      <c r="P18">
        <f t="shared" si="0"/>
        <v>77</v>
      </c>
      <c r="Q18">
        <f t="shared" si="0"/>
        <v>60</v>
      </c>
      <c r="S18">
        <v>7</v>
      </c>
      <c r="T18">
        <v>7</v>
      </c>
      <c r="U18">
        <v>14</v>
      </c>
      <c r="V18">
        <v>14</v>
      </c>
      <c r="W18" s="10">
        <v>15</v>
      </c>
      <c r="X18" s="10">
        <v>14</v>
      </c>
      <c r="Y18" s="10">
        <v>13</v>
      </c>
      <c r="Z18" s="10">
        <v>12</v>
      </c>
      <c r="AA18" s="10">
        <v>12</v>
      </c>
      <c r="AC18">
        <v>6.5</v>
      </c>
      <c r="AD18">
        <v>6</v>
      </c>
      <c r="AF18">
        <v>6</v>
      </c>
      <c r="AG18">
        <v>6</v>
      </c>
      <c r="AH18">
        <v>6</v>
      </c>
      <c r="AJ18">
        <v>6.5</v>
      </c>
      <c r="AK18">
        <v>6.5</v>
      </c>
      <c r="AL18">
        <v>7</v>
      </c>
      <c r="AN18">
        <v>6.5</v>
      </c>
      <c r="AO18">
        <v>7</v>
      </c>
      <c r="AP18">
        <v>6.5</v>
      </c>
      <c r="AR18">
        <v>5.5</v>
      </c>
    </row>
    <row r="19" spans="1:44" x14ac:dyDescent="0.35">
      <c r="U19">
        <f>SUM(U14:U18)</f>
        <v>67</v>
      </c>
      <c r="V19">
        <v>14</v>
      </c>
      <c r="W19" s="10">
        <v>15</v>
      </c>
      <c r="X19" s="10">
        <v>13</v>
      </c>
      <c r="Y19" s="10">
        <v>13</v>
      </c>
      <c r="Z19" s="10">
        <v>12</v>
      </c>
      <c r="AA19" s="10">
        <v>13</v>
      </c>
      <c r="AC19">
        <v>6.5</v>
      </c>
      <c r="AD19">
        <v>7</v>
      </c>
      <c r="AF19">
        <v>12</v>
      </c>
      <c r="AG19">
        <v>12</v>
      </c>
      <c r="AH19">
        <v>13</v>
      </c>
      <c r="AJ19">
        <v>6.5</v>
      </c>
      <c r="AK19">
        <v>4</v>
      </c>
      <c r="AL19">
        <v>7</v>
      </c>
      <c r="AN19">
        <v>6</v>
      </c>
      <c r="AO19">
        <v>5.5</v>
      </c>
      <c r="AP19">
        <v>5.5</v>
      </c>
      <c r="AR19">
        <v>6.5</v>
      </c>
    </row>
    <row r="20" spans="1:44" x14ac:dyDescent="0.35">
      <c r="A20">
        <v>14</v>
      </c>
      <c r="C20">
        <v>14</v>
      </c>
      <c r="E20">
        <v>13</v>
      </c>
      <c r="F20">
        <v>14</v>
      </c>
      <c r="G20">
        <v>14</v>
      </c>
      <c r="I20">
        <v>12</v>
      </c>
      <c r="J20">
        <v>15</v>
      </c>
      <c r="K20">
        <v>14</v>
      </c>
      <c r="M20">
        <f>SUM(M2:M17)</f>
        <v>154.5</v>
      </c>
      <c r="N20">
        <f t="shared" ref="N20:Q20" si="1">SUM(N2:N17)</f>
        <v>154.5</v>
      </c>
      <c r="O20">
        <f t="shared" si="1"/>
        <v>148.5</v>
      </c>
      <c r="P20">
        <f t="shared" si="1"/>
        <v>167</v>
      </c>
      <c r="Q20">
        <f t="shared" si="1"/>
        <v>134.5</v>
      </c>
      <c r="S20">
        <v>13</v>
      </c>
      <c r="T20">
        <v>16</v>
      </c>
      <c r="U20">
        <f>SUM(U2:U18)</f>
        <v>152</v>
      </c>
      <c r="V20">
        <v>14</v>
      </c>
      <c r="W20" s="10">
        <v>14</v>
      </c>
      <c r="X20" s="10">
        <v>14</v>
      </c>
      <c r="Y20" s="10">
        <v>14</v>
      </c>
      <c r="Z20" s="10">
        <v>14</v>
      </c>
      <c r="AA20" s="10">
        <v>14</v>
      </c>
      <c r="AC20">
        <v>6.5</v>
      </c>
      <c r="AD20">
        <v>6</v>
      </c>
      <c r="AF20">
        <v>13</v>
      </c>
      <c r="AG20">
        <v>13</v>
      </c>
      <c r="AH20">
        <v>13</v>
      </c>
      <c r="AJ20">
        <v>7</v>
      </c>
      <c r="AK20">
        <v>6.5</v>
      </c>
      <c r="AL20">
        <v>7</v>
      </c>
      <c r="AN20">
        <v>4</v>
      </c>
      <c r="AO20">
        <v>6</v>
      </c>
      <c r="AP20">
        <v>4</v>
      </c>
      <c r="AR20">
        <v>6.5</v>
      </c>
    </row>
    <row r="21" spans="1:44" x14ac:dyDescent="0.35">
      <c r="W21" s="10"/>
      <c r="X21" s="10"/>
      <c r="Y21" s="10"/>
      <c r="Z21" s="10"/>
      <c r="AA21" s="10"/>
      <c r="AF21">
        <f>SUM(AF17:AF20)</f>
        <v>37.5</v>
      </c>
      <c r="AG21">
        <f t="shared" ref="AG21:AH21" si="2">SUM(AG17:AG20)</f>
        <v>37.5</v>
      </c>
      <c r="AH21">
        <f t="shared" si="2"/>
        <v>39</v>
      </c>
      <c r="AJ21">
        <v>7</v>
      </c>
      <c r="AK21">
        <v>5.5</v>
      </c>
      <c r="AL21">
        <v>7</v>
      </c>
      <c r="AN21">
        <v>6.5</v>
      </c>
      <c r="AO21">
        <v>7</v>
      </c>
      <c r="AP21">
        <v>5</v>
      </c>
      <c r="AR21">
        <v>4</v>
      </c>
    </row>
    <row r="22" spans="1:44" x14ac:dyDescent="0.35">
      <c r="I22">
        <f>SUM(I14:I20)</f>
        <v>60</v>
      </c>
      <c r="J22">
        <f t="shared" ref="J22:L22" si="3">SUM(J14:J20)</f>
        <v>75</v>
      </c>
      <c r="K22">
        <f t="shared" si="3"/>
        <v>68</v>
      </c>
      <c r="L22">
        <f t="shared" si="3"/>
        <v>0</v>
      </c>
      <c r="M22">
        <v>220</v>
      </c>
      <c r="N22">
        <v>220</v>
      </c>
      <c r="O22">
        <v>220</v>
      </c>
      <c r="P22">
        <v>220</v>
      </c>
      <c r="Q22">
        <v>220</v>
      </c>
      <c r="S22">
        <v>14</v>
      </c>
      <c r="T22">
        <v>16</v>
      </c>
      <c r="U22">
        <v>230</v>
      </c>
      <c r="V22">
        <v>14</v>
      </c>
      <c r="W22" s="10">
        <v>15</v>
      </c>
      <c r="X22" s="10">
        <v>13</v>
      </c>
      <c r="Y22" s="10">
        <v>14</v>
      </c>
      <c r="Z22" s="10">
        <v>12</v>
      </c>
      <c r="AA22" s="10">
        <v>13</v>
      </c>
      <c r="AC22">
        <v>10</v>
      </c>
      <c r="AD22">
        <v>12</v>
      </c>
      <c r="AF22">
        <f>SUM(AF2:AF20)</f>
        <v>129.5</v>
      </c>
      <c r="AG22">
        <f t="shared" ref="AG22" si="4">SUM(AG2:AG20)</f>
        <v>128.5</v>
      </c>
      <c r="AH22">
        <v>135.5</v>
      </c>
      <c r="AJ22">
        <v>7</v>
      </c>
      <c r="AK22">
        <v>13</v>
      </c>
      <c r="AL22">
        <v>13</v>
      </c>
      <c r="AN22">
        <v>14</v>
      </c>
      <c r="AO22">
        <v>14</v>
      </c>
      <c r="AP22">
        <v>13</v>
      </c>
      <c r="AR22">
        <v>6.5</v>
      </c>
    </row>
    <row r="23" spans="1:44" x14ac:dyDescent="0.35">
      <c r="W23" s="10"/>
      <c r="X23" s="10">
        <f>SUM(X17:X22)</f>
        <v>68</v>
      </c>
      <c r="Y23" s="10">
        <f t="shared" ref="Y23:AA23" si="5">SUM(Y17:Y22)</f>
        <v>67</v>
      </c>
      <c r="Z23" s="10">
        <f t="shared" si="5"/>
        <v>64</v>
      </c>
      <c r="AA23" s="10">
        <f t="shared" si="5"/>
        <v>66</v>
      </c>
      <c r="AC23">
        <v>12</v>
      </c>
      <c r="AD23">
        <v>13</v>
      </c>
      <c r="AF23">
        <f>AF22/210*100</f>
        <v>61.666666666666671</v>
      </c>
      <c r="AG23">
        <f t="shared" ref="AG23:AH23" si="6">AG22/210*100</f>
        <v>61.190476190476197</v>
      </c>
      <c r="AH23">
        <f t="shared" si="6"/>
        <v>64.523809523809533</v>
      </c>
      <c r="AJ23">
        <v>7</v>
      </c>
      <c r="AK23">
        <v>6</v>
      </c>
      <c r="AL23">
        <v>5.5</v>
      </c>
      <c r="AN23">
        <v>13</v>
      </c>
      <c r="AO23">
        <v>13</v>
      </c>
      <c r="AP23">
        <v>13</v>
      </c>
      <c r="AR23">
        <v>7</v>
      </c>
    </row>
    <row r="24" spans="1:44" x14ac:dyDescent="0.35">
      <c r="W24" s="10"/>
      <c r="X24" s="10"/>
      <c r="Y24" s="10"/>
      <c r="Z24" s="10"/>
      <c r="AA24" s="10"/>
      <c r="AC24">
        <f>SUM(AC19:AC23)</f>
        <v>35</v>
      </c>
      <c r="AD24">
        <f>SUM(AD19:AD23)</f>
        <v>38</v>
      </c>
      <c r="AJ24">
        <v>14</v>
      </c>
      <c r="AK24">
        <v>6</v>
      </c>
      <c r="AL24">
        <v>5.5</v>
      </c>
      <c r="AN24">
        <v>13</v>
      </c>
      <c r="AO24">
        <v>13</v>
      </c>
      <c r="AP24">
        <v>11</v>
      </c>
      <c r="AR24">
        <v>6</v>
      </c>
    </row>
    <row r="25" spans="1:44" x14ac:dyDescent="0.35">
      <c r="W25" s="10">
        <f>SUM(W18:W22)</f>
        <v>59</v>
      </c>
      <c r="X25">
        <f>SUM(X2:X22)</f>
        <v>176</v>
      </c>
      <c r="Y25">
        <f t="shared" ref="Y25:AA25" si="7">SUM(Y2:Y22)</f>
        <v>170.5</v>
      </c>
      <c r="Z25">
        <f t="shared" si="7"/>
        <v>165.5</v>
      </c>
      <c r="AA25">
        <f t="shared" si="7"/>
        <v>167.5</v>
      </c>
      <c r="AC25">
        <f>SUM(AC2:AC23)</f>
        <v>131.5</v>
      </c>
      <c r="AD25">
        <f t="shared" ref="AD25:AE25" si="8">SUM(AD2:AD23)</f>
        <v>145.5</v>
      </c>
      <c r="AE25">
        <f t="shared" si="8"/>
        <v>0</v>
      </c>
      <c r="AJ25">
        <v>13</v>
      </c>
      <c r="AK25">
        <v>6</v>
      </c>
      <c r="AL25">
        <v>7</v>
      </c>
      <c r="AN25">
        <v>13</v>
      </c>
      <c r="AO25">
        <v>13</v>
      </c>
      <c r="AP25">
        <v>12</v>
      </c>
      <c r="AR25">
        <v>6.5</v>
      </c>
    </row>
    <row r="26" spans="1:44" x14ac:dyDescent="0.35">
      <c r="W26" s="10"/>
      <c r="AN26">
        <f>SUM(AN22:AN25)</f>
        <v>53</v>
      </c>
      <c r="AO26">
        <f t="shared" ref="AO26:AQ26" si="9">SUM(AO22:AO25)</f>
        <v>53</v>
      </c>
      <c r="AP26">
        <f t="shared" si="9"/>
        <v>49</v>
      </c>
      <c r="AQ26">
        <f t="shared" si="9"/>
        <v>0</v>
      </c>
      <c r="AR26">
        <v>6.5</v>
      </c>
    </row>
    <row r="27" spans="1:44" x14ac:dyDescent="0.35">
      <c r="V27">
        <f>SUM(V17:V22)</f>
        <v>70</v>
      </c>
      <c r="W27" s="10">
        <f>SUM(W2:W22)</f>
        <v>176</v>
      </c>
      <c r="X27">
        <v>260</v>
      </c>
      <c r="Y27">
        <v>260</v>
      </c>
      <c r="Z27">
        <v>260</v>
      </c>
      <c r="AA27">
        <v>260</v>
      </c>
      <c r="AC27">
        <v>230</v>
      </c>
      <c r="AD27">
        <v>230</v>
      </c>
      <c r="AE27">
        <v>230</v>
      </c>
      <c r="AJ27">
        <v>13</v>
      </c>
      <c r="AK27">
        <v>7</v>
      </c>
      <c r="AL27">
        <v>7</v>
      </c>
      <c r="AN27">
        <f>SUM(AN2:AN25)</f>
        <v>185</v>
      </c>
      <c r="AO27">
        <f t="shared" ref="AO27:AQ27" si="10">SUM(AO2:AO25)</f>
        <v>187</v>
      </c>
      <c r="AP27">
        <f t="shared" si="10"/>
        <v>173</v>
      </c>
      <c r="AQ27">
        <f t="shared" si="10"/>
        <v>0</v>
      </c>
      <c r="AR27">
        <v>14</v>
      </c>
    </row>
    <row r="28" spans="1:44" ht="21.5" customHeight="1" x14ac:dyDescent="0.35">
      <c r="A28">
        <f>SUM(A14:A20)</f>
        <v>68</v>
      </c>
      <c r="C28">
        <v>14</v>
      </c>
      <c r="E28">
        <v>12</v>
      </c>
      <c r="F28">
        <v>14</v>
      </c>
      <c r="G28">
        <v>15</v>
      </c>
      <c r="I28">
        <f>SUM(I2:I20)</f>
        <v>136.5</v>
      </c>
      <c r="J28">
        <f t="shared" ref="J28:L28" si="11">SUM(J2:J20)</f>
        <v>171</v>
      </c>
      <c r="K28">
        <f t="shared" si="11"/>
        <v>156.5</v>
      </c>
      <c r="L28">
        <f t="shared" si="11"/>
        <v>0</v>
      </c>
      <c r="M28">
        <f>M20/M22*100</f>
        <v>70.227272727272734</v>
      </c>
      <c r="N28">
        <f t="shared" ref="N28:Q28" si="12">N20/N22*100</f>
        <v>70.227272727272734</v>
      </c>
      <c r="O28">
        <f t="shared" si="12"/>
        <v>67.5</v>
      </c>
      <c r="P28">
        <f t="shared" si="12"/>
        <v>75.909090909090907</v>
      </c>
      <c r="Q28">
        <f t="shared" si="12"/>
        <v>61.136363636363633</v>
      </c>
      <c r="S28">
        <v>13</v>
      </c>
      <c r="T28">
        <v>15</v>
      </c>
      <c r="U28">
        <f>U20/U22*100</f>
        <v>66.086956521739125</v>
      </c>
      <c r="V28">
        <f>SUM(V2:V22)</f>
        <v>184.5</v>
      </c>
      <c r="W28" s="10">
        <v>240</v>
      </c>
      <c r="X28">
        <f>X25/X27*100</f>
        <v>67.692307692307693</v>
      </c>
      <c r="Y28">
        <f t="shared" ref="Y28:AA28" si="13">Y25/Y27*100</f>
        <v>65.57692307692308</v>
      </c>
      <c r="Z28">
        <f t="shared" si="13"/>
        <v>63.653846153846146</v>
      </c>
      <c r="AA28">
        <f t="shared" si="13"/>
        <v>64.423076923076934</v>
      </c>
      <c r="AC28">
        <f>AC25/AC27*100</f>
        <v>57.173913043478265</v>
      </c>
      <c r="AD28">
        <f t="shared" ref="AD28:AE28" si="14">AD25/AD27*100</f>
        <v>63.260869565217391</v>
      </c>
      <c r="AE28">
        <f t="shared" si="14"/>
        <v>0</v>
      </c>
      <c r="AJ28">
        <v>14</v>
      </c>
      <c r="AK28">
        <v>14</v>
      </c>
      <c r="AL28">
        <v>14</v>
      </c>
      <c r="AN28">
        <v>290</v>
      </c>
      <c r="AO28">
        <v>290</v>
      </c>
      <c r="AP28">
        <v>290</v>
      </c>
      <c r="AQ28">
        <v>290</v>
      </c>
      <c r="AR28">
        <v>12</v>
      </c>
    </row>
    <row r="29" spans="1:44" ht="22" customHeight="1" x14ac:dyDescent="0.35">
      <c r="A29">
        <f>SUM(A2:A20)</f>
        <v>156</v>
      </c>
      <c r="C29">
        <v>15</v>
      </c>
      <c r="E29">
        <v>13</v>
      </c>
      <c r="F29">
        <v>13</v>
      </c>
      <c r="G29">
        <v>14</v>
      </c>
      <c r="I29">
        <f>I28/230*100</f>
        <v>59.347826086956523</v>
      </c>
      <c r="J29">
        <f t="shared" ref="J29:L29" si="15">J28/230*100</f>
        <v>74.34782608695653</v>
      </c>
      <c r="K29">
        <f t="shared" si="15"/>
        <v>68.043478260869563</v>
      </c>
      <c r="L29">
        <f t="shared" si="15"/>
        <v>0</v>
      </c>
      <c r="S29">
        <v>13</v>
      </c>
      <c r="T29">
        <v>15</v>
      </c>
      <c r="V29">
        <v>260</v>
      </c>
      <c r="W29">
        <f>W27/W28*100</f>
        <v>73.333333333333329</v>
      </c>
      <c r="AK29">
        <v>13</v>
      </c>
      <c r="AL29">
        <v>13</v>
      </c>
      <c r="AN29">
        <f>AN27/AN28*100</f>
        <v>63.793103448275865</v>
      </c>
      <c r="AO29">
        <f t="shared" ref="AO29:AQ29" si="16">AO27/AO28*100</f>
        <v>64.482758620689651</v>
      </c>
      <c r="AP29">
        <f t="shared" si="16"/>
        <v>59.655172413793103</v>
      </c>
      <c r="AQ29">
        <f t="shared" si="16"/>
        <v>0</v>
      </c>
      <c r="AR29">
        <v>12</v>
      </c>
    </row>
    <row r="30" spans="1:44" ht="22" customHeight="1" x14ac:dyDescent="0.35">
      <c r="S30">
        <f>SUM(S20:S29)</f>
        <v>53</v>
      </c>
      <c r="T30">
        <f>SUM(T20:T29)</f>
        <v>62</v>
      </c>
      <c r="V30">
        <f>V28/V29*100</f>
        <v>70.961538461538467</v>
      </c>
      <c r="AK30">
        <v>12</v>
      </c>
      <c r="AL30">
        <v>13</v>
      </c>
      <c r="AR30">
        <v>12</v>
      </c>
    </row>
    <row r="31" spans="1:44" ht="22" customHeight="1" x14ac:dyDescent="0.35">
      <c r="AR31">
        <f>SUM(AR27:AR30)</f>
        <v>50</v>
      </c>
    </row>
    <row r="32" spans="1:44" x14ac:dyDescent="0.35">
      <c r="A32">
        <v>260</v>
      </c>
      <c r="C32">
        <v>14</v>
      </c>
      <c r="E32">
        <v>14</v>
      </c>
      <c r="F32">
        <v>14</v>
      </c>
      <c r="G32">
        <v>15</v>
      </c>
      <c r="S32">
        <f>SUM(S2:S29)</f>
        <v>168</v>
      </c>
      <c r="T32">
        <f>SUM(T2:T29)</f>
        <v>191.5</v>
      </c>
      <c r="AK32">
        <v>13</v>
      </c>
      <c r="AL32">
        <v>14</v>
      </c>
      <c r="AR32">
        <f>SUM(AR2:AR30)</f>
        <v>209.5</v>
      </c>
    </row>
    <row r="33" spans="1:44" x14ac:dyDescent="0.35">
      <c r="AK33">
        <f>SUM(AK28:AK32)</f>
        <v>52</v>
      </c>
      <c r="AL33">
        <f>SUM(AL28:AL32)</f>
        <v>54</v>
      </c>
      <c r="AM33">
        <f>SUM(AM28:AM32)</f>
        <v>0</v>
      </c>
      <c r="AR33">
        <v>340</v>
      </c>
    </row>
    <row r="34" spans="1:44" x14ac:dyDescent="0.35">
      <c r="A34">
        <f>A29/A32*100</f>
        <v>60</v>
      </c>
      <c r="C34">
        <f>SUM(C2:C32)</f>
        <v>172</v>
      </c>
      <c r="E34">
        <v>13</v>
      </c>
      <c r="F34">
        <v>14</v>
      </c>
      <c r="S34">
        <f>S32/260*100</f>
        <v>64.615384615384613</v>
      </c>
      <c r="T34">
        <f>T32/260*100</f>
        <v>73.65384615384616</v>
      </c>
      <c r="AJ34">
        <v>207.5</v>
      </c>
      <c r="AK34">
        <f>SUM(AK2:AK32)</f>
        <v>218</v>
      </c>
      <c r="AL34">
        <f>SUM(AL2:AL32)</f>
        <v>226</v>
      </c>
      <c r="AM34">
        <f>SUM(AM2:AM32)</f>
        <v>0</v>
      </c>
      <c r="AR34">
        <f>AR32/AR33*100</f>
        <v>61.617647058823536</v>
      </c>
    </row>
    <row r="35" spans="1:44" x14ac:dyDescent="0.35">
      <c r="E35">
        <f>SUM(E20:E34)</f>
        <v>65</v>
      </c>
      <c r="F35">
        <f>SUM(F20:F34)</f>
        <v>69</v>
      </c>
      <c r="AJ35">
        <v>310</v>
      </c>
      <c r="AK35">
        <v>340</v>
      </c>
      <c r="AL35">
        <v>340</v>
      </c>
      <c r="AM35">
        <v>340</v>
      </c>
    </row>
    <row r="36" spans="1:44" x14ac:dyDescent="0.35">
      <c r="C36">
        <v>240</v>
      </c>
      <c r="E36">
        <f>SUM(E2:E34)</f>
        <v>178</v>
      </c>
      <c r="F36">
        <f>SUM(F2:F34)</f>
        <v>185.5</v>
      </c>
      <c r="G36">
        <f>SUM(G2:G34)</f>
        <v>192.5</v>
      </c>
      <c r="AJ36">
        <f>AJ34/AJ35*100</f>
        <v>66.935483870967744</v>
      </c>
      <c r="AK36">
        <f>AK34/AK35*100</f>
        <v>64.117647058823536</v>
      </c>
      <c r="AL36">
        <f t="shared" ref="AL36:AM36" si="17">AL34/AL35*100</f>
        <v>66.470588235294116</v>
      </c>
      <c r="AM36">
        <f t="shared" si="17"/>
        <v>0</v>
      </c>
    </row>
    <row r="37" spans="1:44" x14ac:dyDescent="0.35">
      <c r="C37">
        <f>C34/C36*100</f>
        <v>71.666666666666671</v>
      </c>
      <c r="E37">
        <v>270</v>
      </c>
      <c r="F37">
        <v>270</v>
      </c>
      <c r="G37">
        <v>260</v>
      </c>
      <c r="AJ37">
        <v>2</v>
      </c>
    </row>
    <row r="38" spans="1:44" x14ac:dyDescent="0.35">
      <c r="E38">
        <f>E36/E37*100</f>
        <v>65.925925925925924</v>
      </c>
      <c r="F38">
        <f>F36/F37*100</f>
        <v>68.703703703703695</v>
      </c>
      <c r="G38">
        <f>G36/G37*100</f>
        <v>74.038461538461547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2022-05-07T08:09:33Z</cp:lastPrinted>
  <dcterms:created xsi:type="dcterms:W3CDTF">2022-05-06T13:27:51Z</dcterms:created>
  <dcterms:modified xsi:type="dcterms:W3CDTF">2022-05-07T15:51:01Z</dcterms:modified>
  <cp:category/>
</cp:coreProperties>
</file>