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914" documentId="8_{2F074F50-F1A7-4013-ADA3-C223FE1075BA}" xr6:coauthVersionLast="47" xr6:coauthVersionMax="47" xr10:uidLastSave="{B1809E48-654C-42B3-BA16-D1429D24CAD3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9" i="2" l="1"/>
  <c r="AK20" i="2"/>
  <c r="AK22" i="2" s="1"/>
  <c r="AJ19" i="2"/>
  <c r="AI16" i="2"/>
  <c r="AI18" i="2" s="1"/>
  <c r="AJ20" i="2"/>
  <c r="AJ22" i="2" s="1"/>
  <c r="AI15" i="2"/>
  <c r="AH16" i="2"/>
  <c r="AH17" i="2"/>
  <c r="AH20" i="2" s="1"/>
  <c r="AF38" i="2"/>
  <c r="AF39" i="2"/>
  <c r="AF41" i="2" s="1"/>
  <c r="AE37" i="2"/>
  <c r="AE39" i="2"/>
  <c r="AE41" i="2" s="1"/>
  <c r="AC34" i="2"/>
  <c r="AD34" i="2"/>
  <c r="AB34" i="2"/>
  <c r="AC35" i="2"/>
  <c r="AC39" i="2" s="1"/>
  <c r="AD35" i="2"/>
  <c r="AD39" i="2" s="1"/>
  <c r="AB35" i="2"/>
  <c r="AB39" i="2" s="1"/>
  <c r="Y31" i="2"/>
  <c r="Z31" i="2"/>
  <c r="AA31" i="2"/>
  <c r="Y32" i="2"/>
  <c r="Y35" i="2" s="1"/>
  <c r="Z32" i="2"/>
  <c r="Z35" i="2" s="1"/>
  <c r="AA32" i="2"/>
  <c r="AA35" i="2" s="1"/>
  <c r="X31" i="2" l="1"/>
  <c r="X32" i="2"/>
  <c r="X35" i="2" s="1"/>
  <c r="W26" i="2"/>
  <c r="W27" i="2"/>
  <c r="W29" i="2" s="1"/>
  <c r="U25" i="2"/>
  <c r="V25" i="2"/>
  <c r="T25" i="2"/>
  <c r="U27" i="2"/>
  <c r="U29" i="2" s="1"/>
  <c r="V27" i="2"/>
  <c r="V29" i="2" s="1"/>
  <c r="T27" i="2"/>
  <c r="T29" i="2" s="1"/>
  <c r="S39" i="2"/>
  <c r="S41" i="2" s="1"/>
  <c r="M21" i="2"/>
  <c r="N21" i="2"/>
  <c r="O21" i="2"/>
  <c r="P21" i="2"/>
  <c r="Q21" i="2"/>
  <c r="R21" i="2"/>
  <c r="L21" i="2"/>
  <c r="M22" i="2"/>
  <c r="M24" i="2" s="1"/>
  <c r="N22" i="2"/>
  <c r="N24" i="2" s="1"/>
  <c r="O22" i="2"/>
  <c r="O24" i="2" s="1"/>
  <c r="P22" i="2"/>
  <c r="P24" i="2" s="1"/>
  <c r="Q22" i="2"/>
  <c r="Q24" i="2" s="1"/>
  <c r="R22" i="2"/>
  <c r="R24" i="2" s="1"/>
  <c r="L22" i="2"/>
  <c r="L24" i="2" s="1"/>
  <c r="K28" i="2"/>
  <c r="K29" i="2"/>
  <c r="K32" i="2" s="1"/>
  <c r="F29" i="2"/>
  <c r="G29" i="2"/>
  <c r="H29" i="2"/>
  <c r="I29" i="2"/>
  <c r="J29" i="2"/>
  <c r="E29" i="2"/>
  <c r="F30" i="2"/>
  <c r="F33" i="2" s="1"/>
  <c r="G30" i="2"/>
  <c r="G33" i="2" s="1"/>
  <c r="H30" i="2"/>
  <c r="H33" i="2" s="1"/>
  <c r="I30" i="2"/>
  <c r="I33" i="2" s="1"/>
  <c r="J30" i="2"/>
  <c r="J33" i="2" s="1"/>
  <c r="E30" i="2"/>
  <c r="E33" i="2" s="1"/>
  <c r="I12" i="1"/>
  <c r="I11" i="1"/>
  <c r="I14" i="1"/>
  <c r="I13" i="1"/>
  <c r="I10" i="1"/>
  <c r="C35" i="2"/>
  <c r="C36" i="2"/>
  <c r="C40" i="2" s="1"/>
  <c r="A23" i="2"/>
  <c r="A24" i="2"/>
  <c r="A30" i="2" s="1"/>
</calcChain>
</file>

<file path=xl/sharedStrings.xml><?xml version="1.0" encoding="utf-8"?>
<sst xmlns="http://schemas.openxmlformats.org/spreadsheetml/2006/main" count="229" uniqueCount="99">
  <si>
    <t>Class 1 Intro B 2009 Snr &amp; Jnr</t>
  </si>
  <si>
    <t>Sat, 16 Jul '22</t>
  </si>
  <si>
    <t>Start time</t>
  </si>
  <si>
    <t>Bridle</t>
  </si>
  <si>
    <t>Athlete</t>
  </si>
  <si>
    <t>Horse</t>
  </si>
  <si>
    <t>Level</t>
  </si>
  <si>
    <t>11:00</t>
  </si>
  <si>
    <t>Kitty Blundell</t>
  </si>
  <si>
    <t>Machno Rosalind</t>
  </si>
  <si>
    <t>Class 2 Green Horse P2 2016</t>
  </si>
  <si>
    <t>11:08</t>
  </si>
  <si>
    <t>Alex Browett</t>
  </si>
  <si>
    <t>Peaches</t>
  </si>
  <si>
    <t>Class 3 Starters Prelim 14 2006 Snr &amp; Jnr</t>
  </si>
  <si>
    <t>11:20</t>
  </si>
  <si>
    <t>Julia Barry</t>
  </si>
  <si>
    <t>Neebro Iago</t>
  </si>
  <si>
    <t>11:27</t>
  </si>
  <si>
    <t>11:34</t>
  </si>
  <si>
    <t>Sara Fernyhough</t>
  </si>
  <si>
    <t>Hiskanda</t>
  </si>
  <si>
    <t>11:41</t>
  </si>
  <si>
    <t>Sharon Mcsherry</t>
  </si>
  <si>
    <t>Happy Harry</t>
  </si>
  <si>
    <t>11:48</t>
  </si>
  <si>
    <t>David Devereaux</t>
  </si>
  <si>
    <t>Busby</t>
  </si>
  <si>
    <t>Class 6 Open Nov 28 2008 Snr &amp; Jnr</t>
  </si>
  <si>
    <t>11:56</t>
  </si>
  <si>
    <t>Lucy Bednall</t>
  </si>
  <si>
    <t>Wanda</t>
  </si>
  <si>
    <t>Class 5 Open Prelim 7 2002 Snr &amp; Jnr</t>
  </si>
  <si>
    <t>12:04</t>
  </si>
  <si>
    <t>Angela Jones</t>
  </si>
  <si>
    <t>Taroneesh</t>
  </si>
  <si>
    <t>12:11</t>
  </si>
  <si>
    <t>Laura Dempster</t>
  </si>
  <si>
    <t>Desert Song</t>
  </si>
  <si>
    <t>12:18</t>
  </si>
  <si>
    <t>12:25</t>
  </si>
  <si>
    <t>Class 7 Elem 42 2008 Snr &amp; Jnr</t>
  </si>
  <si>
    <t>12:33</t>
  </si>
  <si>
    <t>1 - Preliminary 13 2006 - W Sponsors: HorseHage</t>
  </si>
  <si>
    <t>Membership number</t>
  </si>
  <si>
    <t>Registration number</t>
  </si>
  <si>
    <t>12:50</t>
  </si>
  <si>
    <t>Caitlin Dean</t>
  </si>
  <si>
    <t>For Tune</t>
  </si>
  <si>
    <t>Bronze</t>
  </si>
  <si>
    <t>12:57</t>
  </si>
  <si>
    <t>Alison Millar</t>
  </si>
  <si>
    <t>Gandalf the Grey</t>
  </si>
  <si>
    <t>2 - Preliminary 14 2006 - W Sponsors: HorseHage</t>
  </si>
  <si>
    <t>13:05</t>
  </si>
  <si>
    <t>Olivia Voce</t>
  </si>
  <si>
    <t>Daddy’s girl</t>
  </si>
  <si>
    <t>Gold</t>
  </si>
  <si>
    <t>13:12</t>
  </si>
  <si>
    <t>3 - Novice 24 2010</t>
  </si>
  <si>
    <t>13:20</t>
  </si>
  <si>
    <t>Silver</t>
  </si>
  <si>
    <t>5 - Elementary 40 2010</t>
  </si>
  <si>
    <t>13:30</t>
  </si>
  <si>
    <t>Issy Bayley</t>
  </si>
  <si>
    <t>Glanvyrnwy Bindi</t>
  </si>
  <si>
    <t>13:37</t>
  </si>
  <si>
    <t>Jayne Mackenzie</t>
  </si>
  <si>
    <t>1030865A</t>
  </si>
  <si>
    <t>Skidrow Joe</t>
  </si>
  <si>
    <t>13:44</t>
  </si>
  <si>
    <t>Charlotte Calvert</t>
  </si>
  <si>
    <t>Woodlander Frampton</t>
  </si>
  <si>
    <t>9 - Advanced Medium 92 2011 - W Sponsors: Equitex</t>
  </si>
  <si>
    <t>13:52</t>
  </si>
  <si>
    <t>Nicole Turner</t>
  </si>
  <si>
    <t>J’Eton Hit LDS</t>
  </si>
  <si>
    <t>6 - Elementary 53 2007 - W Sponsors: Equi-Trek</t>
  </si>
  <si>
    <t>14:15</t>
  </si>
  <si>
    <t>14:22</t>
  </si>
  <si>
    <t>Claire Mackenzie</t>
  </si>
  <si>
    <t>Tynagh Des</t>
  </si>
  <si>
    <t>14:29</t>
  </si>
  <si>
    <t>10 - Advanced Medium 98 2002 - W Sponsors: Equitex</t>
  </si>
  <si>
    <t>14:40</t>
  </si>
  <si>
    <t>11 - Freestyle Music Preliminary 2016 - W</t>
  </si>
  <si>
    <t>14:48</t>
  </si>
  <si>
    <t>Charlie Forman</t>
  </si>
  <si>
    <t>Gran diamond</t>
  </si>
  <si>
    <t>12 - Freestyle Music Novice 2019 - W Sponsors: Baileys</t>
  </si>
  <si>
    <t>14:56</t>
  </si>
  <si>
    <t>Tracey Hunt</t>
  </si>
  <si>
    <t>Darcy Dancer</t>
  </si>
  <si>
    <t>13 - Freestyle Music Elementary 2019 - W Sponsors: PDS Saddles</t>
  </si>
  <si>
    <t>15:04</t>
  </si>
  <si>
    <t>Allison Winterbottom</t>
  </si>
  <si>
    <t>Quality Street</t>
  </si>
  <si>
    <t>15:11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</si>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</sst>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 tint="-0.249977111117893"/>
        <bgColor rgb="FF00296B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5" borderId="2" xfId="0" applyFill="1" applyBorder="1"/>
    <xf numFmtId="0" fontId="0" fillId="3" borderId="3" xfId="0" applyFill="1" applyBorder="1"/>
    <xf numFmtId="0" fontId="1" fillId="2" borderId="0" xfId="0" applyFont="1" applyFill="1"/>
    <xf numFmtId="0" fontId="1" fillId="4" borderId="2" xfId="0" applyFont="1" applyFill="1" applyBorder="1"/>
    <xf numFmtId="0" fontId="1" fillId="2" borderId="2" xfId="0" applyFont="1" applyFill="1" applyBorder="1"/>
    <xf numFmtId="0" fontId="0" fillId="3" borderId="4" xfId="0" applyFill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topLeftCell="A52" workbookViewId="0">
      <selection activeCell="A62" sqref="A62:J63"/>
    </sheetView>
  </sheetViews>
  <sheetFormatPr defaultRowHeight="14.5" x14ac:dyDescent="0.35"/>
  <cols>
    <col min="1" max="1" width="8.90625" bestFit="1" customWidth="1"/>
    <col min="2" max="2" width="8" bestFit="1" customWidth="1"/>
    <col min="3" max="3" width="18.90625" bestFit="1" customWidth="1"/>
    <col min="4" max="4" width="18.7265625" bestFit="1" customWidth="1"/>
    <col min="5" max="5" width="20.08984375" bestFit="1" customWidth="1"/>
    <col min="6" max="6" width="18" bestFit="1" customWidth="1"/>
    <col min="7" max="7" width="5.81640625" bestFit="1" customWidth="1"/>
    <col min="8" max="8" width="4.81640625" bestFit="1" customWidth="1"/>
    <col min="9" max="9" width="5.81640625" bestFit="1" customWidth="1"/>
    <col min="10" max="10" width="3.90625" customWidth="1"/>
    <col min="11" max="11" width="7.81640625" customWidth="1"/>
    <col min="12" max="14" width="9.08984375" bestFit="1"/>
  </cols>
  <sheetData>
    <row r="1" spans="1:11" x14ac:dyDescent="0.35">
      <c r="A1" s="7" t="s">
        <v>0</v>
      </c>
      <c r="B1" s="7"/>
      <c r="C1" s="7"/>
      <c r="D1" s="7"/>
      <c r="E1" s="7"/>
      <c r="F1" s="4"/>
      <c r="G1" s="4"/>
      <c r="H1" s="4"/>
      <c r="I1" s="4"/>
      <c r="J1" s="4"/>
      <c r="K1" s="4"/>
    </row>
    <row r="2" spans="1:11" x14ac:dyDescent="0.35">
      <c r="A2" s="7" t="s">
        <v>1</v>
      </c>
      <c r="B2" s="7"/>
      <c r="C2" s="7"/>
      <c r="D2" s="7"/>
      <c r="E2" s="7"/>
      <c r="F2" s="4"/>
      <c r="G2" s="4"/>
      <c r="H2" s="4"/>
      <c r="I2" s="4"/>
      <c r="J2" s="4"/>
      <c r="K2" s="4"/>
    </row>
    <row r="3" spans="1:11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2"/>
      <c r="G3" s="2"/>
      <c r="H3" s="2"/>
      <c r="I3" s="2"/>
      <c r="J3" s="2"/>
      <c r="K3" s="2"/>
    </row>
    <row r="4" spans="1:11" x14ac:dyDescent="0.35">
      <c r="A4" s="2" t="s">
        <v>7</v>
      </c>
      <c r="B4" s="2">
        <v>102</v>
      </c>
      <c r="C4" s="2" t="s">
        <v>8</v>
      </c>
      <c r="D4" s="2" t="s">
        <v>9</v>
      </c>
      <c r="E4" s="2"/>
      <c r="F4" s="2"/>
      <c r="G4" s="2">
        <v>141</v>
      </c>
      <c r="H4" s="2">
        <v>64</v>
      </c>
      <c r="I4" s="2">
        <v>61.3</v>
      </c>
      <c r="J4" s="2">
        <v>1</v>
      </c>
      <c r="K4" s="2"/>
    </row>
    <row r="5" spans="1:11" x14ac:dyDescent="0.35">
      <c r="A5" s="7" t="s">
        <v>10</v>
      </c>
      <c r="B5" s="7"/>
      <c r="C5" s="7"/>
      <c r="D5" s="7"/>
      <c r="E5" s="7"/>
      <c r="F5" s="4"/>
      <c r="G5" s="4"/>
      <c r="H5" s="4"/>
      <c r="I5" s="4"/>
      <c r="J5" s="4"/>
      <c r="K5" s="4"/>
    </row>
    <row r="6" spans="1:11" x14ac:dyDescent="0.3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"/>
      <c r="G6" s="2"/>
      <c r="H6" s="2"/>
      <c r="I6" s="2"/>
      <c r="J6" s="2"/>
      <c r="K6" s="2"/>
    </row>
    <row r="7" spans="1:11" x14ac:dyDescent="0.35">
      <c r="A7" s="2" t="s">
        <v>11</v>
      </c>
      <c r="B7" s="2">
        <v>106</v>
      </c>
      <c r="C7" s="2" t="s">
        <v>12</v>
      </c>
      <c r="D7" s="2" t="s">
        <v>13</v>
      </c>
      <c r="E7" s="2"/>
      <c r="F7" s="2"/>
      <c r="G7" s="2">
        <v>190</v>
      </c>
      <c r="H7" s="2">
        <v>67</v>
      </c>
      <c r="I7" s="2">
        <v>65.510000000000005</v>
      </c>
      <c r="J7" s="2">
        <v>1</v>
      </c>
      <c r="K7" s="2"/>
    </row>
    <row r="8" spans="1:11" x14ac:dyDescent="0.35">
      <c r="A8" s="7" t="s">
        <v>14</v>
      </c>
      <c r="B8" s="7"/>
      <c r="C8" s="7"/>
      <c r="D8" s="7"/>
      <c r="E8" s="7"/>
      <c r="F8" s="4"/>
      <c r="G8" s="4"/>
      <c r="H8" s="4"/>
      <c r="I8" s="4"/>
      <c r="J8" s="4"/>
      <c r="K8" s="4"/>
    </row>
    <row r="9" spans="1:11" x14ac:dyDescent="0.3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2"/>
      <c r="G9" s="2"/>
      <c r="H9" s="2"/>
      <c r="I9" s="2"/>
      <c r="J9" s="2"/>
      <c r="K9" s="2"/>
    </row>
    <row r="10" spans="1:11" x14ac:dyDescent="0.35">
      <c r="A10" s="2" t="s">
        <v>15</v>
      </c>
      <c r="B10" s="2">
        <v>105</v>
      </c>
      <c r="C10" s="2" t="s">
        <v>16</v>
      </c>
      <c r="D10" s="2" t="s">
        <v>17</v>
      </c>
      <c r="E10" s="2"/>
      <c r="F10" s="2"/>
      <c r="G10" s="2">
        <v>180</v>
      </c>
      <c r="H10" s="2">
        <v>70</v>
      </c>
      <c r="I10" s="2">
        <f>G10/260*100</f>
        <v>69.230769230769226</v>
      </c>
      <c r="J10" s="2">
        <v>1</v>
      </c>
      <c r="K10" s="2"/>
    </row>
    <row r="11" spans="1:11" x14ac:dyDescent="0.35">
      <c r="A11" s="2" t="s">
        <v>19</v>
      </c>
      <c r="B11" s="2">
        <v>108</v>
      </c>
      <c r="C11" s="2" t="s">
        <v>20</v>
      </c>
      <c r="D11" s="2" t="s">
        <v>21</v>
      </c>
      <c r="E11" s="2" t="s">
        <v>98</v>
      </c>
      <c r="F11" s="2"/>
      <c r="G11" s="2">
        <v>172.5</v>
      </c>
      <c r="H11" s="2">
        <v>68</v>
      </c>
      <c r="I11" s="2">
        <f>G11/260*100</f>
        <v>66.34615384615384</v>
      </c>
      <c r="J11" s="2">
        <v>2</v>
      </c>
      <c r="K11" s="2"/>
    </row>
    <row r="12" spans="1:11" x14ac:dyDescent="0.35">
      <c r="A12" s="2" t="s">
        <v>18</v>
      </c>
      <c r="B12" s="2">
        <v>106</v>
      </c>
      <c r="C12" s="2" t="s">
        <v>12</v>
      </c>
      <c r="D12" s="2" t="s">
        <v>13</v>
      </c>
      <c r="E12" s="2"/>
      <c r="F12" s="2"/>
      <c r="G12" s="2">
        <v>170.5</v>
      </c>
      <c r="H12" s="2">
        <v>68</v>
      </c>
      <c r="I12" s="2">
        <f>G12/260*100</f>
        <v>65.57692307692308</v>
      </c>
      <c r="J12" s="2">
        <v>3</v>
      </c>
      <c r="K12" s="2"/>
    </row>
    <row r="13" spans="1:11" x14ac:dyDescent="0.35">
      <c r="A13" s="2" t="s">
        <v>25</v>
      </c>
      <c r="B13" s="2">
        <v>100</v>
      </c>
      <c r="C13" s="2" t="s">
        <v>26</v>
      </c>
      <c r="D13" s="2" t="s">
        <v>27</v>
      </c>
      <c r="E13" s="2" t="s">
        <v>98</v>
      </c>
      <c r="F13" s="2"/>
      <c r="G13" s="2">
        <v>168</v>
      </c>
      <c r="H13" s="2">
        <v>66</v>
      </c>
      <c r="I13" s="2">
        <f>G13/260*100</f>
        <v>64.615384615384613</v>
      </c>
      <c r="J13" s="2">
        <v>4</v>
      </c>
      <c r="K13" s="2"/>
    </row>
    <row r="14" spans="1:11" x14ac:dyDescent="0.35">
      <c r="A14" s="2" t="s">
        <v>22</v>
      </c>
      <c r="B14" s="2">
        <v>107</v>
      </c>
      <c r="C14" s="2" t="s">
        <v>23</v>
      </c>
      <c r="D14" s="2" t="s">
        <v>24</v>
      </c>
      <c r="E14" s="2"/>
      <c r="F14" s="2"/>
      <c r="G14" s="2">
        <v>166</v>
      </c>
      <c r="H14" s="2">
        <v>66</v>
      </c>
      <c r="I14" s="2">
        <f>G14/260*100</f>
        <v>63.84615384615384</v>
      </c>
      <c r="J14" s="2">
        <v>5</v>
      </c>
      <c r="K14" s="2"/>
    </row>
    <row r="15" spans="1:11" x14ac:dyDescent="0.35">
      <c r="A15" s="7" t="s">
        <v>28</v>
      </c>
      <c r="B15" s="7"/>
      <c r="C15" s="7"/>
      <c r="D15" s="7"/>
      <c r="E15" s="7"/>
      <c r="F15" s="4"/>
      <c r="G15" s="4"/>
      <c r="H15" s="4"/>
      <c r="I15" s="4"/>
      <c r="J15" s="4"/>
      <c r="K15" s="4"/>
    </row>
    <row r="16" spans="1:11" x14ac:dyDescent="0.3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2"/>
      <c r="G16" s="2"/>
      <c r="H16" s="2"/>
      <c r="I16" s="2"/>
      <c r="J16" s="2"/>
      <c r="K16" s="2"/>
    </row>
    <row r="17" spans="1:11" x14ac:dyDescent="0.35">
      <c r="A17" s="2" t="s">
        <v>29</v>
      </c>
      <c r="B17" s="2">
        <v>101</v>
      </c>
      <c r="C17" s="2" t="s">
        <v>30</v>
      </c>
      <c r="D17" s="2" t="s">
        <v>31</v>
      </c>
      <c r="E17" s="2"/>
      <c r="F17" s="2"/>
      <c r="G17" s="2">
        <v>171</v>
      </c>
      <c r="H17" s="2">
        <v>58</v>
      </c>
      <c r="I17" s="2">
        <v>71.25</v>
      </c>
      <c r="J17" s="2"/>
      <c r="K17" s="2"/>
    </row>
    <row r="18" spans="1:11" x14ac:dyDescent="0.35">
      <c r="A18" s="7" t="s">
        <v>32</v>
      </c>
      <c r="B18" s="7"/>
      <c r="C18" s="7"/>
      <c r="D18" s="7"/>
      <c r="E18" s="7"/>
      <c r="F18" s="4"/>
      <c r="G18" s="4"/>
      <c r="H18" s="4"/>
      <c r="I18" s="4"/>
      <c r="J18" s="4"/>
      <c r="K18" s="4"/>
    </row>
    <row r="19" spans="1:11" x14ac:dyDescent="0.35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2"/>
      <c r="G19" s="2"/>
      <c r="H19" s="2"/>
      <c r="I19" s="2"/>
      <c r="J19" s="2"/>
      <c r="K19" s="2"/>
    </row>
    <row r="20" spans="1:11" x14ac:dyDescent="0.35">
      <c r="A20" s="2" t="s">
        <v>33</v>
      </c>
      <c r="B20" s="2">
        <v>103</v>
      </c>
      <c r="C20" s="2" t="s">
        <v>34</v>
      </c>
      <c r="D20" s="2" t="s">
        <v>35</v>
      </c>
      <c r="E20" s="2"/>
      <c r="F20" s="2"/>
      <c r="G20" s="2">
        <v>149</v>
      </c>
      <c r="H20" s="2">
        <v>68</v>
      </c>
      <c r="I20" s="2">
        <v>67.72</v>
      </c>
      <c r="J20" s="2">
        <v>1</v>
      </c>
      <c r="K20" s="2"/>
    </row>
    <row r="21" spans="1:11" x14ac:dyDescent="0.35">
      <c r="A21" s="2" t="s">
        <v>36</v>
      </c>
      <c r="B21" s="2">
        <v>104</v>
      </c>
      <c r="C21" s="2" t="s">
        <v>37</v>
      </c>
      <c r="D21" s="2" t="s">
        <v>38</v>
      </c>
      <c r="E21" s="2" t="s">
        <v>98</v>
      </c>
      <c r="F21" s="2"/>
      <c r="G21" s="2">
        <v>143.5</v>
      </c>
      <c r="H21" s="2">
        <v>67</v>
      </c>
      <c r="I21" s="2">
        <v>65.22</v>
      </c>
      <c r="J21" s="2">
        <v>2</v>
      </c>
      <c r="K21" s="2"/>
    </row>
    <row r="22" spans="1:11" x14ac:dyDescent="0.35">
      <c r="A22" s="2" t="s">
        <v>40</v>
      </c>
      <c r="B22" s="2">
        <v>100</v>
      </c>
      <c r="C22" s="2" t="s">
        <v>26</v>
      </c>
      <c r="D22" s="2" t="s">
        <v>27</v>
      </c>
      <c r="E22" s="2" t="s">
        <v>98</v>
      </c>
      <c r="F22" s="2"/>
      <c r="G22" s="2">
        <v>140.5</v>
      </c>
      <c r="H22" s="2">
        <v>65</v>
      </c>
      <c r="I22" s="2">
        <v>63.86</v>
      </c>
      <c r="J22" s="2">
        <v>3</v>
      </c>
      <c r="K22" s="2"/>
    </row>
    <row r="23" spans="1:11" x14ac:dyDescent="0.35">
      <c r="A23" s="2" t="s">
        <v>39</v>
      </c>
      <c r="B23" s="2">
        <v>107</v>
      </c>
      <c r="C23" s="2" t="s">
        <v>23</v>
      </c>
      <c r="D23" s="2" t="s">
        <v>24</v>
      </c>
      <c r="E23" s="2"/>
      <c r="F23" s="2"/>
      <c r="G23" s="2">
        <v>135.5</v>
      </c>
      <c r="H23" s="2">
        <v>64</v>
      </c>
      <c r="I23" s="2">
        <v>61.59</v>
      </c>
      <c r="J23" s="2">
        <v>4</v>
      </c>
      <c r="K23" s="2"/>
    </row>
    <row r="24" spans="1:11" x14ac:dyDescent="0.35">
      <c r="A24" s="7" t="s">
        <v>41</v>
      </c>
      <c r="B24" s="7"/>
      <c r="C24" s="7"/>
      <c r="D24" s="7"/>
      <c r="E24" s="7"/>
      <c r="F24" s="4"/>
      <c r="G24" s="4"/>
      <c r="H24" s="4"/>
      <c r="I24" s="4"/>
      <c r="J24" s="4"/>
      <c r="K24" s="4"/>
    </row>
    <row r="25" spans="1:11" x14ac:dyDescent="0.3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2"/>
      <c r="G25" s="2"/>
      <c r="H25" s="2"/>
      <c r="I25" s="2"/>
      <c r="J25" s="2"/>
      <c r="K25" s="2"/>
    </row>
    <row r="26" spans="1:11" x14ac:dyDescent="0.35">
      <c r="A26" s="2" t="s">
        <v>42</v>
      </c>
      <c r="B26" s="2">
        <v>101</v>
      </c>
      <c r="C26" s="2" t="s">
        <v>30</v>
      </c>
      <c r="D26" s="2" t="s">
        <v>31</v>
      </c>
      <c r="E26" s="2"/>
      <c r="F26" s="2"/>
      <c r="G26" s="2">
        <v>226</v>
      </c>
      <c r="H26" s="2"/>
      <c r="I26" s="2">
        <v>70.62</v>
      </c>
      <c r="J26" s="2">
        <v>1</v>
      </c>
      <c r="K26" s="2"/>
    </row>
    <row r="27" spans="1:11" x14ac:dyDescent="0.35">
      <c r="A27" s="8" t="s">
        <v>43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35">
      <c r="A28" s="3" t="s">
        <v>2</v>
      </c>
      <c r="B28" s="3" t="s">
        <v>3</v>
      </c>
      <c r="C28" s="3" t="s">
        <v>4</v>
      </c>
      <c r="D28" s="3" t="s">
        <v>44</v>
      </c>
      <c r="E28" s="3" t="s">
        <v>5</v>
      </c>
      <c r="F28" s="3" t="s">
        <v>45</v>
      </c>
      <c r="G28" s="3"/>
      <c r="H28" s="3"/>
      <c r="I28" s="3"/>
      <c r="J28" s="3"/>
      <c r="K28" s="3" t="s">
        <v>6</v>
      </c>
    </row>
    <row r="29" spans="1:11" x14ac:dyDescent="0.35">
      <c r="A29" s="2" t="s">
        <v>46</v>
      </c>
      <c r="B29" s="2">
        <v>101</v>
      </c>
      <c r="C29" s="2" t="s">
        <v>47</v>
      </c>
      <c r="D29" s="2">
        <v>1029770</v>
      </c>
      <c r="E29" s="2" t="s">
        <v>48</v>
      </c>
      <c r="F29" s="2">
        <v>1946334</v>
      </c>
      <c r="G29" s="2">
        <v>0</v>
      </c>
      <c r="H29" s="2"/>
      <c r="I29" s="2"/>
      <c r="J29" s="2"/>
      <c r="K29" s="2" t="s">
        <v>49</v>
      </c>
    </row>
    <row r="30" spans="1:11" x14ac:dyDescent="0.35">
      <c r="A30" s="2" t="s">
        <v>50</v>
      </c>
      <c r="B30" s="2">
        <v>106</v>
      </c>
      <c r="C30" s="2" t="s">
        <v>51</v>
      </c>
      <c r="D30" s="2">
        <v>1923079</v>
      </c>
      <c r="E30" s="2" t="s">
        <v>52</v>
      </c>
      <c r="F30" s="2">
        <v>1946741</v>
      </c>
      <c r="G30" s="2">
        <v>168</v>
      </c>
      <c r="H30" s="2">
        <v>65</v>
      </c>
      <c r="I30" s="2">
        <v>64.61</v>
      </c>
      <c r="J30" s="2">
        <v>1</v>
      </c>
      <c r="K30" s="2" t="s">
        <v>49</v>
      </c>
    </row>
    <row r="31" spans="1:11" x14ac:dyDescent="0.35">
      <c r="A31" s="8" t="s">
        <v>53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5">
      <c r="A32" s="3" t="s">
        <v>2</v>
      </c>
      <c r="B32" s="3" t="s">
        <v>3</v>
      </c>
      <c r="C32" s="3" t="s">
        <v>4</v>
      </c>
      <c r="D32" s="3" t="s">
        <v>44</v>
      </c>
      <c r="E32" s="3" t="s">
        <v>5</v>
      </c>
      <c r="F32" s="3" t="s">
        <v>45</v>
      </c>
      <c r="G32" s="3"/>
      <c r="H32" s="3"/>
      <c r="I32" s="3"/>
      <c r="J32" s="3"/>
      <c r="K32" s="3" t="s">
        <v>6</v>
      </c>
    </row>
    <row r="33" spans="1:11" x14ac:dyDescent="0.35">
      <c r="A33" s="2" t="s">
        <v>54</v>
      </c>
      <c r="B33" s="2">
        <v>109</v>
      </c>
      <c r="C33" s="2" t="s">
        <v>55</v>
      </c>
      <c r="D33" s="2">
        <v>26948</v>
      </c>
      <c r="E33" s="2" t="s">
        <v>56</v>
      </c>
      <c r="F33" s="2">
        <v>1946134</v>
      </c>
      <c r="G33" s="2">
        <v>182.5</v>
      </c>
      <c r="H33" s="2">
        <v>72</v>
      </c>
      <c r="I33" s="2">
        <v>70.19</v>
      </c>
      <c r="J33" s="2">
        <v>1</v>
      </c>
      <c r="K33" s="2" t="s">
        <v>57</v>
      </c>
    </row>
    <row r="34" spans="1:11" x14ac:dyDescent="0.35">
      <c r="A34" s="2" t="s">
        <v>58</v>
      </c>
      <c r="B34" s="2">
        <v>101</v>
      </c>
      <c r="C34" s="2" t="s">
        <v>47</v>
      </c>
      <c r="D34" s="2">
        <v>1029770</v>
      </c>
      <c r="E34" s="2" t="s">
        <v>48</v>
      </c>
      <c r="F34" s="2">
        <v>1946334</v>
      </c>
      <c r="G34" s="2">
        <v>0</v>
      </c>
      <c r="H34" s="2"/>
      <c r="I34" s="2"/>
      <c r="J34" s="2"/>
      <c r="K34" s="2" t="s">
        <v>49</v>
      </c>
    </row>
    <row r="35" spans="1:11" x14ac:dyDescent="0.35">
      <c r="A35" s="6" t="s">
        <v>59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35">
      <c r="A36" s="3" t="s">
        <v>2</v>
      </c>
      <c r="B36" s="3" t="s">
        <v>3</v>
      </c>
      <c r="C36" s="3" t="s">
        <v>4</v>
      </c>
      <c r="D36" s="3" t="s">
        <v>44</v>
      </c>
      <c r="E36" s="3" t="s">
        <v>5</v>
      </c>
      <c r="F36" s="3" t="s">
        <v>45</v>
      </c>
      <c r="G36" s="3"/>
      <c r="H36" s="3"/>
      <c r="I36" s="3"/>
      <c r="J36" s="3"/>
      <c r="K36" s="3" t="s">
        <v>6</v>
      </c>
    </row>
    <row r="37" spans="1:11" x14ac:dyDescent="0.35">
      <c r="A37" s="2" t="s">
        <v>60</v>
      </c>
      <c r="B37" s="2">
        <v>109</v>
      </c>
      <c r="C37" s="2" t="s">
        <v>55</v>
      </c>
      <c r="D37" s="2">
        <v>26948</v>
      </c>
      <c r="E37" s="2" t="s">
        <v>56</v>
      </c>
      <c r="F37" s="2">
        <v>1946134</v>
      </c>
      <c r="G37" s="2">
        <v>161</v>
      </c>
      <c r="H37" s="2">
        <v>43</v>
      </c>
      <c r="I37" s="2">
        <v>70</v>
      </c>
      <c r="J37" s="2">
        <v>1</v>
      </c>
      <c r="K37" s="2" t="s">
        <v>61</v>
      </c>
    </row>
    <row r="38" spans="1:11" x14ac:dyDescent="0.35">
      <c r="A38" s="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5">
      <c r="A39" s="3" t="s">
        <v>2</v>
      </c>
      <c r="B39" s="3" t="s">
        <v>3</v>
      </c>
      <c r="C39" s="3" t="s">
        <v>4</v>
      </c>
      <c r="D39" s="3" t="s">
        <v>44</v>
      </c>
      <c r="E39" s="3" t="s">
        <v>5</v>
      </c>
      <c r="F39" s="3" t="s">
        <v>45</v>
      </c>
      <c r="G39" s="3"/>
      <c r="H39" s="3"/>
      <c r="I39" s="3"/>
      <c r="J39" s="3"/>
      <c r="K39" s="3" t="s">
        <v>6</v>
      </c>
    </row>
    <row r="40" spans="1:11" x14ac:dyDescent="0.35">
      <c r="A40" s="2" t="s">
        <v>63</v>
      </c>
      <c r="B40" s="2">
        <v>102</v>
      </c>
      <c r="C40" s="2" t="s">
        <v>64</v>
      </c>
      <c r="D40" s="2">
        <v>1911106</v>
      </c>
      <c r="E40" s="2" t="s">
        <v>65</v>
      </c>
      <c r="F40" s="2">
        <v>1931745</v>
      </c>
      <c r="G40" s="2">
        <v>185</v>
      </c>
      <c r="H40" s="2">
        <v>49</v>
      </c>
      <c r="I40" s="2">
        <v>59.67</v>
      </c>
      <c r="J40" s="2"/>
      <c r="K40" s="2" t="s">
        <v>49</v>
      </c>
    </row>
    <row r="41" spans="1:11" x14ac:dyDescent="0.35">
      <c r="A41" s="2" t="s">
        <v>66</v>
      </c>
      <c r="B41" s="2">
        <v>111</v>
      </c>
      <c r="C41" s="2" t="s">
        <v>67</v>
      </c>
      <c r="D41" s="2" t="s">
        <v>68</v>
      </c>
      <c r="E41" s="2" t="s">
        <v>69</v>
      </c>
      <c r="F41" s="2">
        <v>1631228</v>
      </c>
      <c r="G41" s="2">
        <v>198</v>
      </c>
      <c r="H41" s="2">
        <v>52</v>
      </c>
      <c r="I41" s="2">
        <v>63.87</v>
      </c>
      <c r="J41" s="2"/>
      <c r="K41" s="2" t="s">
        <v>49</v>
      </c>
    </row>
    <row r="42" spans="1:11" x14ac:dyDescent="0.35">
      <c r="A42" s="2" t="s">
        <v>70</v>
      </c>
      <c r="B42" s="2">
        <v>107</v>
      </c>
      <c r="C42" s="2" t="s">
        <v>71</v>
      </c>
      <c r="D42" s="2">
        <v>1711275</v>
      </c>
      <c r="E42" s="2" t="s">
        <v>72</v>
      </c>
      <c r="F42" s="2"/>
      <c r="G42" s="2">
        <v>220.5</v>
      </c>
      <c r="H42" s="2">
        <v>58</v>
      </c>
      <c r="I42" s="2">
        <v>71.12</v>
      </c>
      <c r="J42" s="2"/>
      <c r="K42" s="2" t="s">
        <v>61</v>
      </c>
    </row>
    <row r="43" spans="1:11" x14ac:dyDescent="0.35">
      <c r="A43" s="8" t="s">
        <v>73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5">
      <c r="A44" s="3" t="s">
        <v>2</v>
      </c>
      <c r="B44" s="3" t="s">
        <v>3</v>
      </c>
      <c r="C44" s="3" t="s">
        <v>4</v>
      </c>
      <c r="D44" s="3" t="s">
        <v>44</v>
      </c>
      <c r="E44" s="3" t="s">
        <v>5</v>
      </c>
      <c r="F44" s="3" t="s">
        <v>45</v>
      </c>
      <c r="G44" s="3"/>
      <c r="H44" s="3"/>
      <c r="I44" s="3"/>
      <c r="J44" s="3"/>
      <c r="K44" s="3" t="s">
        <v>6</v>
      </c>
    </row>
    <row r="45" spans="1:11" x14ac:dyDescent="0.35">
      <c r="A45" s="2" t="s">
        <v>74</v>
      </c>
      <c r="B45" s="2">
        <v>108</v>
      </c>
      <c r="C45" s="2" t="s">
        <v>75</v>
      </c>
      <c r="D45" s="2">
        <v>190705</v>
      </c>
      <c r="E45" s="2" t="s">
        <v>76</v>
      </c>
      <c r="F45" s="2">
        <v>1933801</v>
      </c>
      <c r="G45" s="2">
        <v>243.5</v>
      </c>
      <c r="H45" s="2">
        <v>42</v>
      </c>
      <c r="I45" s="2">
        <v>65.81</v>
      </c>
      <c r="J45" s="2"/>
      <c r="K45" s="2" t="s">
        <v>61</v>
      </c>
    </row>
    <row r="46" spans="1:11" x14ac:dyDescent="0.35">
      <c r="A46" s="8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5">
      <c r="A47" s="3" t="s">
        <v>2</v>
      </c>
      <c r="B47" s="3" t="s">
        <v>3</v>
      </c>
      <c r="C47" s="3" t="s">
        <v>4</v>
      </c>
      <c r="D47" s="3" t="s">
        <v>44</v>
      </c>
      <c r="E47" s="3" t="s">
        <v>5</v>
      </c>
      <c r="F47" s="3" t="s">
        <v>45</v>
      </c>
      <c r="G47" s="3"/>
      <c r="H47" s="3"/>
      <c r="I47" s="3"/>
      <c r="J47" s="3"/>
      <c r="K47" s="3" t="s">
        <v>6</v>
      </c>
    </row>
    <row r="48" spans="1:11" x14ac:dyDescent="0.35">
      <c r="A48" s="2" t="s">
        <v>78</v>
      </c>
      <c r="B48" s="2">
        <v>107</v>
      </c>
      <c r="C48" s="2" t="s">
        <v>71</v>
      </c>
      <c r="D48" s="2">
        <v>1711275</v>
      </c>
      <c r="E48" s="2" t="s">
        <v>72</v>
      </c>
      <c r="F48" s="2"/>
      <c r="G48" s="2">
        <v>232</v>
      </c>
      <c r="H48" s="2">
        <v>57</v>
      </c>
      <c r="I48" s="2">
        <v>68.23</v>
      </c>
      <c r="J48" s="2">
        <v>1</v>
      </c>
      <c r="K48" s="2" t="s">
        <v>61</v>
      </c>
    </row>
    <row r="49" spans="1:11" x14ac:dyDescent="0.35">
      <c r="A49" s="2" t="s">
        <v>79</v>
      </c>
      <c r="B49" s="2">
        <v>112</v>
      </c>
      <c r="C49" s="2" t="s">
        <v>80</v>
      </c>
      <c r="D49" s="2">
        <v>1512183</v>
      </c>
      <c r="E49" s="2" t="s">
        <v>81</v>
      </c>
      <c r="F49" s="2">
        <v>1832972</v>
      </c>
      <c r="G49" s="2">
        <v>216</v>
      </c>
      <c r="H49" s="2">
        <v>52</v>
      </c>
      <c r="I49" s="2">
        <v>63.52</v>
      </c>
      <c r="J49" s="2">
        <v>1</v>
      </c>
      <c r="K49" s="2" t="s">
        <v>49</v>
      </c>
    </row>
    <row r="50" spans="1:11" x14ac:dyDescent="0.35">
      <c r="A50" s="2" t="s">
        <v>82</v>
      </c>
      <c r="B50" s="2">
        <v>102</v>
      </c>
      <c r="C50" s="2" t="s">
        <v>64</v>
      </c>
      <c r="D50" s="2">
        <v>1911106</v>
      </c>
      <c r="E50" s="2" t="s">
        <v>65</v>
      </c>
      <c r="F50" s="2">
        <v>1931745</v>
      </c>
      <c r="G50" s="2">
        <v>198</v>
      </c>
      <c r="H50" s="2">
        <v>47</v>
      </c>
      <c r="I50" s="2">
        <v>58.23</v>
      </c>
      <c r="J50" s="2">
        <v>2</v>
      </c>
      <c r="K50" s="2" t="s">
        <v>49</v>
      </c>
    </row>
    <row r="51" spans="1:11" x14ac:dyDescent="0.35">
      <c r="A51" s="8" t="s">
        <v>83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35">
      <c r="A52" s="3" t="s">
        <v>2</v>
      </c>
      <c r="B52" s="3" t="s">
        <v>3</v>
      </c>
      <c r="C52" s="3" t="s">
        <v>4</v>
      </c>
      <c r="D52" s="3" t="s">
        <v>44</v>
      </c>
      <c r="E52" s="3" t="s">
        <v>5</v>
      </c>
      <c r="F52" s="3" t="s">
        <v>45</v>
      </c>
      <c r="G52" s="3"/>
      <c r="H52" s="3"/>
      <c r="I52" s="3"/>
      <c r="J52" s="3"/>
      <c r="K52" s="3" t="s">
        <v>6</v>
      </c>
    </row>
    <row r="53" spans="1:11" x14ac:dyDescent="0.35">
      <c r="A53" s="2" t="s">
        <v>84</v>
      </c>
      <c r="B53" s="2">
        <v>108</v>
      </c>
      <c r="C53" s="2" t="s">
        <v>75</v>
      </c>
      <c r="D53" s="2">
        <v>190705</v>
      </c>
      <c r="E53" s="2" t="s">
        <v>76</v>
      </c>
      <c r="F53" s="2">
        <v>1933801</v>
      </c>
      <c r="G53" s="2">
        <v>249.5</v>
      </c>
      <c r="H53" s="2">
        <v>55</v>
      </c>
      <c r="I53" s="2">
        <v>65.650000000000006</v>
      </c>
      <c r="J53" s="2">
        <v>1</v>
      </c>
      <c r="K53" s="2" t="s">
        <v>61</v>
      </c>
    </row>
    <row r="54" spans="1:11" x14ac:dyDescent="0.35">
      <c r="A54" s="8" t="s">
        <v>85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5">
      <c r="A55" s="9" t="s">
        <v>2</v>
      </c>
      <c r="B55" s="9" t="s">
        <v>3</v>
      </c>
      <c r="C55" s="9" t="s">
        <v>4</v>
      </c>
      <c r="D55" s="9" t="s">
        <v>44</v>
      </c>
      <c r="E55" s="9" t="s">
        <v>5</v>
      </c>
      <c r="F55" s="9" t="s">
        <v>45</v>
      </c>
      <c r="G55" s="9"/>
      <c r="H55" s="9"/>
      <c r="I55" s="9"/>
      <c r="J55" s="9"/>
      <c r="K55" s="9" t="s">
        <v>6</v>
      </c>
    </row>
    <row r="56" spans="1:11" x14ac:dyDescent="0.35">
      <c r="A56" t="s">
        <v>86</v>
      </c>
      <c r="B56">
        <v>113</v>
      </c>
      <c r="C56" t="s">
        <v>87</v>
      </c>
      <c r="D56">
        <v>1920505</v>
      </c>
      <c r="E56" t="s">
        <v>88</v>
      </c>
      <c r="F56">
        <v>1535104</v>
      </c>
      <c r="G56">
        <v>111.5</v>
      </c>
      <c r="H56">
        <v>57</v>
      </c>
      <c r="I56">
        <v>61.94</v>
      </c>
      <c r="J56">
        <v>1</v>
      </c>
      <c r="K56" t="s">
        <v>61</v>
      </c>
    </row>
    <row r="57" spans="1:11" x14ac:dyDescent="0.35">
      <c r="A57" s="6" t="s">
        <v>89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35">
      <c r="A58" s="1" t="s">
        <v>2</v>
      </c>
      <c r="B58" s="1" t="s">
        <v>3</v>
      </c>
      <c r="C58" s="1" t="s">
        <v>4</v>
      </c>
      <c r="D58" s="1" t="s">
        <v>44</v>
      </c>
      <c r="E58" s="1" t="s">
        <v>5</v>
      </c>
      <c r="F58" s="1" t="s">
        <v>45</v>
      </c>
      <c r="G58" s="1"/>
      <c r="H58" s="1"/>
      <c r="I58" s="1"/>
      <c r="J58" s="1"/>
      <c r="K58" s="1" t="s">
        <v>6</v>
      </c>
    </row>
    <row r="59" spans="1:11" x14ac:dyDescent="0.35">
      <c r="A59" t="s">
        <v>90</v>
      </c>
      <c r="B59">
        <v>110</v>
      </c>
      <c r="C59" t="s">
        <v>91</v>
      </c>
      <c r="D59">
        <v>42153</v>
      </c>
      <c r="E59" t="s">
        <v>92</v>
      </c>
      <c r="F59">
        <v>1430454</v>
      </c>
      <c r="G59">
        <v>121.5</v>
      </c>
      <c r="H59">
        <v>62</v>
      </c>
      <c r="I59">
        <v>67.5</v>
      </c>
      <c r="J59">
        <v>1</v>
      </c>
      <c r="K59" t="s">
        <v>61</v>
      </c>
    </row>
    <row r="60" spans="1:11" x14ac:dyDescent="0.35">
      <c r="A60" s="6" t="s">
        <v>93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35">
      <c r="A61" s="5" t="s">
        <v>2</v>
      </c>
      <c r="B61" s="5" t="s">
        <v>3</v>
      </c>
      <c r="C61" s="5" t="s">
        <v>4</v>
      </c>
      <c r="D61" s="5" t="s">
        <v>44</v>
      </c>
      <c r="E61" s="5" t="s">
        <v>5</v>
      </c>
      <c r="F61" s="5" t="s">
        <v>45</v>
      </c>
      <c r="G61" s="5"/>
      <c r="H61" s="5"/>
      <c r="I61" s="5"/>
      <c r="J61" s="5"/>
      <c r="K61" s="5" t="s">
        <v>6</v>
      </c>
    </row>
    <row r="62" spans="1:11" x14ac:dyDescent="0.35">
      <c r="A62" s="2" t="s">
        <v>97</v>
      </c>
      <c r="B62" s="2">
        <v>110</v>
      </c>
      <c r="C62" s="2" t="s">
        <v>91</v>
      </c>
      <c r="D62" s="2">
        <v>42153</v>
      </c>
      <c r="E62" s="2" t="s">
        <v>92</v>
      </c>
      <c r="F62" s="2">
        <v>1430454</v>
      </c>
      <c r="G62" s="2">
        <v>171</v>
      </c>
      <c r="H62" s="2">
        <v>88</v>
      </c>
      <c r="I62" s="2">
        <v>65.760000000000005</v>
      </c>
      <c r="J62" s="2">
        <v>1</v>
      </c>
      <c r="K62" s="2" t="s">
        <v>61</v>
      </c>
    </row>
    <row r="63" spans="1:11" x14ac:dyDescent="0.35">
      <c r="A63" s="2" t="s">
        <v>94</v>
      </c>
      <c r="B63" s="2">
        <v>104</v>
      </c>
      <c r="C63" s="2" t="s">
        <v>95</v>
      </c>
      <c r="D63" s="2">
        <v>1921423</v>
      </c>
      <c r="E63" s="2" t="s">
        <v>96</v>
      </c>
      <c r="F63" s="2">
        <v>1944256</v>
      </c>
      <c r="G63" s="2">
        <v>154.5</v>
      </c>
      <c r="H63" s="2">
        <v>83.5</v>
      </c>
      <c r="I63" s="2">
        <v>59.42</v>
      </c>
      <c r="J63" s="2">
        <v>2</v>
      </c>
      <c r="K63" s="10" t="s">
        <v>61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62:J63">
    <sortCondition ref="J62:J63"/>
  </sortState>
  <mergeCells count="17">
    <mergeCell ref="A2:E2"/>
    <mergeCell ref="A5:E5"/>
    <mergeCell ref="A8:E8"/>
    <mergeCell ref="A1:E1"/>
    <mergeCell ref="A24:E24"/>
    <mergeCell ref="A27:K27"/>
    <mergeCell ref="A31:K31"/>
    <mergeCell ref="A15:E15"/>
    <mergeCell ref="A18:E18"/>
    <mergeCell ref="A54:K54"/>
    <mergeCell ref="A57:K57"/>
    <mergeCell ref="A60:K60"/>
    <mergeCell ref="A35:K35"/>
    <mergeCell ref="A38:K38"/>
    <mergeCell ref="A43:K43"/>
    <mergeCell ref="A46:K46"/>
    <mergeCell ref="A51:K5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909D-0EBE-400B-8FE5-7A5534138F24}">
  <dimension ref="A1:AK41"/>
  <sheetViews>
    <sheetView topLeftCell="Y8" workbookViewId="0">
      <selection activeCell="AK19" sqref="AK19"/>
    </sheetView>
  </sheetViews>
  <sheetFormatPr defaultRowHeight="14.5" x14ac:dyDescent="0.35"/>
  <sheetData>
    <row r="1" spans="1:37" x14ac:dyDescent="0.35">
      <c r="A1">
        <v>102</v>
      </c>
      <c r="C1">
        <v>106</v>
      </c>
      <c r="E1">
        <v>105</v>
      </c>
      <c r="F1">
        <v>106</v>
      </c>
      <c r="G1">
        <v>108</v>
      </c>
      <c r="H1">
        <v>107</v>
      </c>
      <c r="I1">
        <v>100</v>
      </c>
      <c r="K1">
        <v>101</v>
      </c>
      <c r="L1">
        <v>104</v>
      </c>
      <c r="M1">
        <v>103</v>
      </c>
      <c r="N1">
        <v>100</v>
      </c>
      <c r="O1">
        <v>107</v>
      </c>
      <c r="S1">
        <v>101</v>
      </c>
      <c r="T1">
        <v>109</v>
      </c>
      <c r="U1">
        <v>106</v>
      </c>
      <c r="W1">
        <v>109</v>
      </c>
      <c r="X1">
        <v>102</v>
      </c>
      <c r="Y1">
        <v>107</v>
      </c>
      <c r="Z1">
        <v>111</v>
      </c>
      <c r="AB1">
        <v>112</v>
      </c>
      <c r="AC1">
        <v>107</v>
      </c>
      <c r="AD1">
        <v>102</v>
      </c>
      <c r="AE1">
        <v>108</v>
      </c>
      <c r="AF1">
        <v>108</v>
      </c>
      <c r="AH1">
        <v>113</v>
      </c>
      <c r="AI1">
        <v>110</v>
      </c>
      <c r="AJ1">
        <v>110</v>
      </c>
      <c r="AK1">
        <v>104</v>
      </c>
    </row>
    <row r="2" spans="1:37" x14ac:dyDescent="0.35">
      <c r="A2">
        <v>5</v>
      </c>
      <c r="C2">
        <v>6.5</v>
      </c>
      <c r="E2">
        <v>7.5</v>
      </c>
      <c r="F2">
        <v>7</v>
      </c>
      <c r="G2">
        <v>7</v>
      </c>
      <c r="H2">
        <v>6.5</v>
      </c>
      <c r="I2">
        <v>7</v>
      </c>
      <c r="K2">
        <v>7</v>
      </c>
      <c r="L2">
        <v>6.5</v>
      </c>
      <c r="M2">
        <v>6.5</v>
      </c>
      <c r="N2">
        <v>6.5</v>
      </c>
      <c r="O2">
        <v>5.5</v>
      </c>
      <c r="S2">
        <v>6.5</v>
      </c>
      <c r="T2">
        <v>7</v>
      </c>
      <c r="U2">
        <v>6</v>
      </c>
      <c r="W2">
        <v>6</v>
      </c>
      <c r="X2">
        <v>6.5</v>
      </c>
      <c r="Y2">
        <v>6</v>
      </c>
      <c r="Z2">
        <v>6.5</v>
      </c>
      <c r="AB2">
        <v>6</v>
      </c>
      <c r="AC2">
        <v>6.5</v>
      </c>
      <c r="AD2">
        <v>6</v>
      </c>
      <c r="AE2">
        <v>6.5</v>
      </c>
      <c r="AF2">
        <v>5.5</v>
      </c>
      <c r="AH2">
        <v>7</v>
      </c>
      <c r="AI2">
        <v>6.5</v>
      </c>
      <c r="AJ2">
        <v>6</v>
      </c>
      <c r="AK2">
        <v>5.5</v>
      </c>
    </row>
    <row r="3" spans="1:37" x14ac:dyDescent="0.35">
      <c r="A3">
        <v>5</v>
      </c>
      <c r="C3">
        <v>6.5</v>
      </c>
      <c r="E3">
        <v>6.5</v>
      </c>
      <c r="F3">
        <v>6.5</v>
      </c>
      <c r="G3">
        <v>6.5</v>
      </c>
      <c r="H3">
        <v>7</v>
      </c>
      <c r="I3">
        <v>6.5</v>
      </c>
      <c r="K3">
        <v>7</v>
      </c>
      <c r="L3">
        <v>6.5</v>
      </c>
      <c r="M3">
        <v>7</v>
      </c>
      <c r="N3">
        <v>6</v>
      </c>
      <c r="O3">
        <v>6.5</v>
      </c>
      <c r="S3">
        <v>6.5</v>
      </c>
      <c r="T3">
        <v>7.5</v>
      </c>
      <c r="U3">
        <v>7</v>
      </c>
      <c r="W3">
        <v>7</v>
      </c>
      <c r="X3">
        <v>6</v>
      </c>
      <c r="Y3">
        <v>7</v>
      </c>
      <c r="Z3">
        <v>6.5</v>
      </c>
      <c r="AB3">
        <v>4</v>
      </c>
      <c r="AC3">
        <v>7</v>
      </c>
      <c r="AD3">
        <v>5.5</v>
      </c>
      <c r="AE3">
        <v>7</v>
      </c>
      <c r="AF3">
        <v>7</v>
      </c>
      <c r="AH3">
        <v>6.5</v>
      </c>
      <c r="AI3">
        <v>6.5</v>
      </c>
      <c r="AJ3">
        <v>7</v>
      </c>
      <c r="AK3">
        <v>6</v>
      </c>
    </row>
    <row r="4" spans="1:37" x14ac:dyDescent="0.35">
      <c r="A4">
        <v>6</v>
      </c>
      <c r="C4">
        <v>6.5</v>
      </c>
      <c r="E4">
        <v>7</v>
      </c>
      <c r="F4">
        <v>6.5</v>
      </c>
      <c r="G4">
        <v>6</v>
      </c>
      <c r="H4">
        <v>5.5</v>
      </c>
      <c r="I4">
        <v>6</v>
      </c>
      <c r="K4">
        <v>7</v>
      </c>
      <c r="L4">
        <v>6.5</v>
      </c>
      <c r="M4">
        <v>7.5</v>
      </c>
      <c r="N4">
        <v>6.5</v>
      </c>
      <c r="O4">
        <v>6.5</v>
      </c>
      <c r="S4">
        <v>7</v>
      </c>
      <c r="T4">
        <v>6.5</v>
      </c>
      <c r="U4">
        <v>6.5</v>
      </c>
      <c r="W4">
        <v>6.5</v>
      </c>
      <c r="X4">
        <v>6</v>
      </c>
      <c r="Y4">
        <v>7</v>
      </c>
      <c r="Z4">
        <v>6.5</v>
      </c>
      <c r="AB4">
        <v>7</v>
      </c>
      <c r="AC4">
        <v>7.5</v>
      </c>
      <c r="AD4">
        <v>6</v>
      </c>
      <c r="AE4">
        <v>7</v>
      </c>
      <c r="AF4">
        <v>7.5</v>
      </c>
      <c r="AH4">
        <v>6</v>
      </c>
      <c r="AI4">
        <v>6.5</v>
      </c>
      <c r="AJ4">
        <v>7</v>
      </c>
      <c r="AK4">
        <v>5</v>
      </c>
    </row>
    <row r="5" spans="1:37" x14ac:dyDescent="0.35">
      <c r="A5">
        <v>7</v>
      </c>
      <c r="C5">
        <v>7</v>
      </c>
      <c r="E5">
        <v>7</v>
      </c>
      <c r="F5">
        <v>7</v>
      </c>
      <c r="G5">
        <v>7</v>
      </c>
      <c r="H5">
        <v>6.5</v>
      </c>
      <c r="I5">
        <v>6.5</v>
      </c>
      <c r="K5">
        <v>7</v>
      </c>
      <c r="L5">
        <v>6.5</v>
      </c>
      <c r="M5">
        <v>7</v>
      </c>
      <c r="N5">
        <v>7</v>
      </c>
      <c r="O5">
        <v>6</v>
      </c>
      <c r="S5">
        <v>7</v>
      </c>
      <c r="T5">
        <v>8</v>
      </c>
      <c r="U5">
        <v>6.5</v>
      </c>
      <c r="W5">
        <v>7.5</v>
      </c>
      <c r="X5">
        <v>5</v>
      </c>
      <c r="Y5">
        <v>7</v>
      </c>
      <c r="Z5">
        <v>6</v>
      </c>
      <c r="AB5">
        <v>6.5</v>
      </c>
      <c r="AC5">
        <v>7.5</v>
      </c>
      <c r="AD5">
        <v>5.5</v>
      </c>
      <c r="AE5">
        <v>15</v>
      </c>
      <c r="AF5">
        <v>6.5</v>
      </c>
      <c r="AH5">
        <v>6</v>
      </c>
      <c r="AI5">
        <v>7</v>
      </c>
      <c r="AJ5">
        <v>7</v>
      </c>
      <c r="AK5">
        <v>5</v>
      </c>
    </row>
    <row r="6" spans="1:37" x14ac:dyDescent="0.35">
      <c r="A6">
        <v>12</v>
      </c>
      <c r="C6">
        <v>7</v>
      </c>
      <c r="E6">
        <v>7</v>
      </c>
      <c r="F6">
        <v>7</v>
      </c>
      <c r="G6">
        <v>6.5</v>
      </c>
      <c r="H6">
        <v>6.5</v>
      </c>
      <c r="I6">
        <v>6</v>
      </c>
      <c r="K6">
        <v>7.5</v>
      </c>
      <c r="L6">
        <v>6</v>
      </c>
      <c r="M6">
        <v>6.5</v>
      </c>
      <c r="N6">
        <v>6</v>
      </c>
      <c r="O6">
        <v>6</v>
      </c>
      <c r="S6">
        <v>7</v>
      </c>
      <c r="T6">
        <v>8</v>
      </c>
      <c r="U6">
        <v>6</v>
      </c>
      <c r="W6">
        <v>8</v>
      </c>
      <c r="X6">
        <v>6</v>
      </c>
      <c r="Y6">
        <v>7</v>
      </c>
      <c r="Z6">
        <v>7</v>
      </c>
      <c r="AB6">
        <v>6.5</v>
      </c>
      <c r="AC6">
        <v>7.5</v>
      </c>
      <c r="AD6">
        <v>6</v>
      </c>
      <c r="AE6">
        <v>7</v>
      </c>
      <c r="AF6">
        <v>7</v>
      </c>
      <c r="AH6">
        <v>5</v>
      </c>
      <c r="AI6">
        <v>6</v>
      </c>
      <c r="AJ6">
        <v>6.5</v>
      </c>
      <c r="AK6">
        <v>5</v>
      </c>
    </row>
    <row r="7" spans="1:37" x14ac:dyDescent="0.35">
      <c r="A7">
        <v>6</v>
      </c>
      <c r="C7">
        <v>7</v>
      </c>
      <c r="E7">
        <v>6.5</v>
      </c>
      <c r="F7">
        <v>7</v>
      </c>
      <c r="G7">
        <v>6.5</v>
      </c>
      <c r="H7">
        <v>5</v>
      </c>
      <c r="I7">
        <v>7</v>
      </c>
      <c r="K7">
        <v>7.5</v>
      </c>
      <c r="L7">
        <v>7</v>
      </c>
      <c r="M7">
        <v>6.5</v>
      </c>
      <c r="N7">
        <v>6</v>
      </c>
      <c r="O7">
        <v>6</v>
      </c>
      <c r="S7">
        <v>7</v>
      </c>
      <c r="T7">
        <v>7.5</v>
      </c>
      <c r="U7">
        <v>6</v>
      </c>
      <c r="W7">
        <v>7</v>
      </c>
      <c r="X7">
        <v>5</v>
      </c>
      <c r="Y7">
        <v>7</v>
      </c>
      <c r="Z7">
        <v>5.5</v>
      </c>
      <c r="AB7">
        <v>6</v>
      </c>
      <c r="AC7">
        <v>7.5</v>
      </c>
      <c r="AD7">
        <v>6</v>
      </c>
      <c r="AE7">
        <v>6.5</v>
      </c>
      <c r="AF7">
        <v>7</v>
      </c>
      <c r="AH7">
        <v>6</v>
      </c>
      <c r="AI7">
        <v>6.5</v>
      </c>
      <c r="AJ7">
        <v>6</v>
      </c>
      <c r="AK7">
        <v>6</v>
      </c>
    </row>
    <row r="8" spans="1:37" x14ac:dyDescent="0.35">
      <c r="A8">
        <v>6.5</v>
      </c>
      <c r="C8">
        <v>6.5</v>
      </c>
      <c r="E8">
        <v>7</v>
      </c>
      <c r="F8">
        <v>5.5</v>
      </c>
      <c r="G8">
        <v>6.5</v>
      </c>
      <c r="H8">
        <v>6.5</v>
      </c>
      <c r="I8">
        <v>6</v>
      </c>
      <c r="K8">
        <v>7</v>
      </c>
      <c r="L8">
        <v>6</v>
      </c>
      <c r="M8">
        <v>7.5</v>
      </c>
      <c r="N8">
        <v>6.5</v>
      </c>
      <c r="O8">
        <v>6</v>
      </c>
      <c r="S8">
        <v>7.5</v>
      </c>
      <c r="T8">
        <v>8</v>
      </c>
      <c r="U8">
        <v>6</v>
      </c>
      <c r="W8">
        <v>7</v>
      </c>
      <c r="X8">
        <v>6</v>
      </c>
      <c r="Y8">
        <v>7</v>
      </c>
      <c r="Z8">
        <v>6.5</v>
      </c>
      <c r="AB8">
        <v>7</v>
      </c>
      <c r="AC8">
        <v>7</v>
      </c>
      <c r="AD8">
        <v>5.5</v>
      </c>
      <c r="AE8">
        <v>6</v>
      </c>
      <c r="AF8">
        <v>7</v>
      </c>
      <c r="AH8">
        <v>6</v>
      </c>
      <c r="AI8">
        <v>6.5</v>
      </c>
      <c r="AJ8">
        <v>6.5</v>
      </c>
      <c r="AK8">
        <v>6</v>
      </c>
    </row>
    <row r="9" spans="1:37" x14ac:dyDescent="0.35">
      <c r="A9">
        <v>5.5</v>
      </c>
      <c r="C9">
        <v>12</v>
      </c>
      <c r="E9">
        <v>6.5</v>
      </c>
      <c r="F9">
        <v>6.5</v>
      </c>
      <c r="G9">
        <v>7</v>
      </c>
      <c r="H9">
        <v>7</v>
      </c>
      <c r="I9">
        <v>6</v>
      </c>
      <c r="K9">
        <v>7</v>
      </c>
      <c r="L9">
        <v>6.5</v>
      </c>
      <c r="M9">
        <v>6</v>
      </c>
      <c r="N9">
        <v>6.5</v>
      </c>
      <c r="O9">
        <v>6</v>
      </c>
      <c r="S9">
        <v>7</v>
      </c>
      <c r="T9">
        <v>7</v>
      </c>
      <c r="U9">
        <v>7</v>
      </c>
      <c r="W9">
        <v>8</v>
      </c>
      <c r="X9">
        <v>6</v>
      </c>
      <c r="Y9">
        <v>6.5</v>
      </c>
      <c r="Z9">
        <v>7</v>
      </c>
      <c r="AB9">
        <v>6</v>
      </c>
      <c r="AC9">
        <v>6.5</v>
      </c>
      <c r="AD9">
        <v>6</v>
      </c>
      <c r="AE9">
        <v>12</v>
      </c>
      <c r="AF9">
        <v>7</v>
      </c>
      <c r="AH9">
        <v>6</v>
      </c>
      <c r="AI9">
        <v>7</v>
      </c>
      <c r="AJ9">
        <v>6</v>
      </c>
      <c r="AK9">
        <v>5.5</v>
      </c>
    </row>
    <row r="10" spans="1:37" x14ac:dyDescent="0.35">
      <c r="A10">
        <v>6</v>
      </c>
      <c r="C10">
        <v>7</v>
      </c>
      <c r="E10">
        <v>7</v>
      </c>
      <c r="F10">
        <v>6</v>
      </c>
      <c r="G10">
        <v>7</v>
      </c>
      <c r="H10">
        <v>6</v>
      </c>
      <c r="I10">
        <v>6.5</v>
      </c>
      <c r="K10">
        <v>7</v>
      </c>
      <c r="L10">
        <v>6.5</v>
      </c>
      <c r="M10">
        <v>6.5</v>
      </c>
      <c r="N10">
        <v>6</v>
      </c>
      <c r="O10">
        <v>5</v>
      </c>
      <c r="S10">
        <v>6.5</v>
      </c>
      <c r="T10">
        <v>7</v>
      </c>
      <c r="U10">
        <v>14</v>
      </c>
      <c r="W10">
        <v>7.5</v>
      </c>
      <c r="X10">
        <v>7</v>
      </c>
      <c r="Y10">
        <v>7</v>
      </c>
      <c r="Z10">
        <v>7</v>
      </c>
      <c r="AB10">
        <v>7</v>
      </c>
      <c r="AC10">
        <v>7</v>
      </c>
      <c r="AD10">
        <v>6</v>
      </c>
      <c r="AE10">
        <v>4</v>
      </c>
      <c r="AF10">
        <v>7</v>
      </c>
      <c r="AH10">
        <v>6</v>
      </c>
      <c r="AI10">
        <v>7</v>
      </c>
      <c r="AJ10">
        <v>6.5</v>
      </c>
      <c r="AK10">
        <v>5</v>
      </c>
    </row>
    <row r="11" spans="1:37" x14ac:dyDescent="0.35">
      <c r="A11">
        <v>6</v>
      </c>
      <c r="C11">
        <v>6.5</v>
      </c>
      <c r="E11">
        <v>12</v>
      </c>
      <c r="F11">
        <v>12</v>
      </c>
      <c r="G11">
        <v>13</v>
      </c>
      <c r="H11">
        <v>13</v>
      </c>
      <c r="I11">
        <v>12</v>
      </c>
      <c r="K11">
        <v>7</v>
      </c>
      <c r="L11">
        <v>12</v>
      </c>
      <c r="M11">
        <v>14</v>
      </c>
      <c r="N11">
        <v>12</v>
      </c>
      <c r="O11">
        <v>12</v>
      </c>
      <c r="S11">
        <v>7</v>
      </c>
      <c r="T11">
        <v>14</v>
      </c>
      <c r="U11">
        <v>7</v>
      </c>
      <c r="W11">
        <v>7.5</v>
      </c>
      <c r="X11">
        <v>13</v>
      </c>
      <c r="Y11">
        <v>15</v>
      </c>
      <c r="Z11">
        <v>13</v>
      </c>
      <c r="AB11">
        <v>6.5</v>
      </c>
      <c r="AC11">
        <v>7</v>
      </c>
      <c r="AD11">
        <v>5.5</v>
      </c>
      <c r="AE11">
        <v>4</v>
      </c>
      <c r="AF11">
        <v>4</v>
      </c>
      <c r="AH11">
        <v>12</v>
      </c>
      <c r="AI11">
        <v>14</v>
      </c>
      <c r="AJ11">
        <v>6.5</v>
      </c>
      <c r="AK11">
        <v>6</v>
      </c>
    </row>
    <row r="12" spans="1:37" x14ac:dyDescent="0.35">
      <c r="A12">
        <v>6</v>
      </c>
      <c r="C12">
        <v>5</v>
      </c>
      <c r="E12">
        <v>7</v>
      </c>
      <c r="F12">
        <v>7</v>
      </c>
      <c r="G12">
        <v>6.5</v>
      </c>
      <c r="H12">
        <v>6</v>
      </c>
      <c r="I12">
        <v>6.5</v>
      </c>
      <c r="K12">
        <v>7.5</v>
      </c>
      <c r="L12">
        <v>6.5</v>
      </c>
      <c r="M12">
        <v>6</v>
      </c>
      <c r="N12">
        <v>6.5</v>
      </c>
      <c r="O12">
        <v>6</v>
      </c>
      <c r="S12">
        <v>6.5</v>
      </c>
      <c r="T12">
        <v>6</v>
      </c>
      <c r="U12">
        <v>7</v>
      </c>
      <c r="W12">
        <v>7</v>
      </c>
      <c r="X12">
        <v>6</v>
      </c>
      <c r="Y12">
        <v>7</v>
      </c>
      <c r="Z12">
        <v>7</v>
      </c>
      <c r="AB12">
        <v>7</v>
      </c>
      <c r="AC12">
        <v>6</v>
      </c>
      <c r="AD12">
        <v>6</v>
      </c>
      <c r="AE12">
        <v>5</v>
      </c>
      <c r="AF12">
        <v>5</v>
      </c>
      <c r="AH12">
        <v>12</v>
      </c>
      <c r="AI12">
        <v>13</v>
      </c>
      <c r="AJ12">
        <v>6</v>
      </c>
      <c r="AK12">
        <v>5</v>
      </c>
    </row>
    <row r="13" spans="1:37" x14ac:dyDescent="0.35">
      <c r="A13">
        <v>6</v>
      </c>
      <c r="C13">
        <v>6.5</v>
      </c>
      <c r="E13">
        <v>7</v>
      </c>
      <c r="F13">
        <v>6.5</v>
      </c>
      <c r="G13">
        <v>7</v>
      </c>
      <c r="H13">
        <v>6</v>
      </c>
      <c r="I13">
        <v>6</v>
      </c>
      <c r="K13">
        <v>7</v>
      </c>
      <c r="L13">
        <v>13</v>
      </c>
      <c r="M13">
        <v>14</v>
      </c>
      <c r="N13">
        <v>13</v>
      </c>
      <c r="O13">
        <v>12</v>
      </c>
      <c r="S13">
        <v>7</v>
      </c>
      <c r="T13">
        <v>7</v>
      </c>
      <c r="U13">
        <v>5</v>
      </c>
      <c r="W13">
        <v>6.5</v>
      </c>
      <c r="X13">
        <v>6</v>
      </c>
      <c r="Y13">
        <v>7</v>
      </c>
      <c r="Z13">
        <v>6.5</v>
      </c>
      <c r="AB13">
        <v>7</v>
      </c>
      <c r="AC13">
        <v>7</v>
      </c>
      <c r="AD13">
        <v>5.5</v>
      </c>
      <c r="AE13">
        <v>7</v>
      </c>
      <c r="AF13">
        <v>11</v>
      </c>
      <c r="AH13">
        <v>12</v>
      </c>
      <c r="AI13">
        <v>14</v>
      </c>
      <c r="AJ13">
        <v>6.5</v>
      </c>
      <c r="AK13">
        <v>5</v>
      </c>
    </row>
    <row r="14" spans="1:37" x14ac:dyDescent="0.35">
      <c r="A14">
        <v>12</v>
      </c>
      <c r="C14">
        <v>6.5</v>
      </c>
      <c r="E14">
        <v>7.5</v>
      </c>
      <c r="F14">
        <v>5</v>
      </c>
      <c r="G14">
        <v>5.5</v>
      </c>
      <c r="H14">
        <v>6.5</v>
      </c>
      <c r="I14">
        <v>6</v>
      </c>
      <c r="K14">
        <v>7</v>
      </c>
      <c r="L14">
        <v>13</v>
      </c>
      <c r="M14">
        <v>13</v>
      </c>
      <c r="N14">
        <v>13</v>
      </c>
      <c r="O14">
        <v>13</v>
      </c>
      <c r="S14">
        <v>7</v>
      </c>
      <c r="T14">
        <v>4</v>
      </c>
      <c r="U14">
        <v>6</v>
      </c>
      <c r="W14">
        <v>7</v>
      </c>
      <c r="X14">
        <v>6</v>
      </c>
      <c r="Y14">
        <v>7</v>
      </c>
      <c r="Z14">
        <v>7</v>
      </c>
      <c r="AB14">
        <v>6.5</v>
      </c>
      <c r="AC14">
        <v>7</v>
      </c>
      <c r="AD14">
        <v>6</v>
      </c>
      <c r="AE14">
        <v>7</v>
      </c>
      <c r="AF14">
        <v>5.5</v>
      </c>
      <c r="AH14">
        <v>21</v>
      </c>
      <c r="AI14">
        <v>21</v>
      </c>
      <c r="AJ14">
        <v>5.5</v>
      </c>
      <c r="AK14">
        <v>6</v>
      </c>
    </row>
    <row r="15" spans="1:37" x14ac:dyDescent="0.35">
      <c r="AI15">
        <f>SUM(AI11:AI14)</f>
        <v>62</v>
      </c>
      <c r="AJ15">
        <v>19.5</v>
      </c>
      <c r="AK15">
        <v>18</v>
      </c>
    </row>
    <row r="16" spans="1:37" x14ac:dyDescent="0.35">
      <c r="AH16">
        <f>SUM(AH11:AH14)</f>
        <v>57</v>
      </c>
      <c r="AI16">
        <f>AK27</f>
        <v>0</v>
      </c>
      <c r="AJ16">
        <v>19.5</v>
      </c>
      <c r="AK16">
        <v>18</v>
      </c>
    </row>
    <row r="17" spans="1:37" x14ac:dyDescent="0.35">
      <c r="A17">
        <v>12</v>
      </c>
      <c r="C17">
        <v>6.5</v>
      </c>
      <c r="E17">
        <v>7.5</v>
      </c>
      <c r="F17">
        <v>7</v>
      </c>
      <c r="G17">
        <v>6.5</v>
      </c>
      <c r="H17">
        <v>6.5</v>
      </c>
      <c r="I17">
        <v>7</v>
      </c>
      <c r="K17">
        <v>7</v>
      </c>
      <c r="L17">
        <v>13</v>
      </c>
      <c r="M17">
        <v>13</v>
      </c>
      <c r="N17">
        <v>13</v>
      </c>
      <c r="O17">
        <v>13</v>
      </c>
      <c r="S17">
        <v>7</v>
      </c>
      <c r="T17">
        <v>6</v>
      </c>
      <c r="U17">
        <v>6</v>
      </c>
      <c r="W17">
        <v>7</v>
      </c>
      <c r="X17">
        <v>5</v>
      </c>
      <c r="Y17">
        <v>7</v>
      </c>
      <c r="Z17">
        <v>6</v>
      </c>
      <c r="AB17">
        <v>6.5</v>
      </c>
      <c r="AC17">
        <v>7</v>
      </c>
      <c r="AD17">
        <v>6</v>
      </c>
      <c r="AE17">
        <v>14</v>
      </c>
      <c r="AF17">
        <v>5.5</v>
      </c>
      <c r="AH17">
        <f>SUM(AH2:AH14)</f>
        <v>111.5</v>
      </c>
      <c r="AI17">
        <v>180</v>
      </c>
      <c r="AJ17">
        <v>21</v>
      </c>
      <c r="AK17">
        <v>19.5</v>
      </c>
    </row>
    <row r="18" spans="1:37" x14ac:dyDescent="0.35">
      <c r="A18">
        <v>12</v>
      </c>
      <c r="C18">
        <v>6</v>
      </c>
      <c r="E18">
        <v>7</v>
      </c>
      <c r="F18">
        <v>6</v>
      </c>
      <c r="G18">
        <v>6</v>
      </c>
      <c r="H18">
        <v>5.5</v>
      </c>
      <c r="I18">
        <v>7</v>
      </c>
      <c r="K18">
        <v>6.5</v>
      </c>
      <c r="L18">
        <v>14</v>
      </c>
      <c r="M18">
        <v>14</v>
      </c>
      <c r="N18">
        <v>13</v>
      </c>
      <c r="O18">
        <v>13</v>
      </c>
      <c r="S18">
        <v>7.5</v>
      </c>
      <c r="T18">
        <v>7</v>
      </c>
      <c r="U18">
        <v>7</v>
      </c>
      <c r="W18">
        <v>6.5</v>
      </c>
      <c r="X18">
        <v>6.5</v>
      </c>
      <c r="Y18">
        <v>7.5</v>
      </c>
      <c r="Z18">
        <v>7</v>
      </c>
      <c r="AB18">
        <v>7</v>
      </c>
      <c r="AC18">
        <v>7</v>
      </c>
      <c r="AD18">
        <v>5.5</v>
      </c>
      <c r="AE18">
        <v>6.5</v>
      </c>
      <c r="AF18">
        <v>5</v>
      </c>
      <c r="AH18">
        <v>180</v>
      </c>
      <c r="AI18">
        <f>AI16/AI17*100</f>
        <v>0</v>
      </c>
      <c r="AJ18">
        <v>28</v>
      </c>
      <c r="AK18">
        <v>28</v>
      </c>
    </row>
    <row r="19" spans="1:37" x14ac:dyDescent="0.35">
      <c r="AJ19">
        <f>SUM(AJ15:AJ18)</f>
        <v>88</v>
      </c>
      <c r="AK19">
        <f>SUM(AK15:AK18)</f>
        <v>83.5</v>
      </c>
    </row>
    <row r="20" spans="1:37" x14ac:dyDescent="0.35">
      <c r="A20">
        <v>14</v>
      </c>
      <c r="C20">
        <v>6.5</v>
      </c>
      <c r="E20">
        <v>14</v>
      </c>
      <c r="F20">
        <v>14</v>
      </c>
      <c r="G20">
        <v>14</v>
      </c>
      <c r="H20">
        <v>14</v>
      </c>
      <c r="I20">
        <v>14</v>
      </c>
      <c r="K20">
        <v>7</v>
      </c>
      <c r="L20">
        <v>14</v>
      </c>
      <c r="M20">
        <v>14</v>
      </c>
      <c r="N20">
        <v>13</v>
      </c>
      <c r="O20">
        <v>13</v>
      </c>
      <c r="S20">
        <v>7.5</v>
      </c>
      <c r="T20">
        <v>16</v>
      </c>
      <c r="U20">
        <v>14</v>
      </c>
      <c r="W20">
        <v>7</v>
      </c>
      <c r="X20">
        <v>6</v>
      </c>
      <c r="Y20">
        <v>7</v>
      </c>
      <c r="Z20">
        <v>6</v>
      </c>
      <c r="AB20">
        <v>6</v>
      </c>
      <c r="AC20">
        <v>5.5</v>
      </c>
      <c r="AD20">
        <v>5.5</v>
      </c>
      <c r="AE20">
        <v>6.5</v>
      </c>
      <c r="AF20">
        <v>7</v>
      </c>
      <c r="AH20">
        <f>AH17/AH18*100</f>
        <v>61.944444444444443</v>
      </c>
      <c r="AJ20">
        <f>SUM(AJ2:AJ18)</f>
        <v>171</v>
      </c>
      <c r="AK20">
        <f>SUM(AK2:AK18)</f>
        <v>154.5</v>
      </c>
    </row>
    <row r="21" spans="1:37" x14ac:dyDescent="0.35">
      <c r="L21">
        <f>SUM(L13:L20)</f>
        <v>67</v>
      </c>
      <c r="M21">
        <f t="shared" ref="M21:R21" si="0">SUM(M13:M20)</f>
        <v>68</v>
      </c>
      <c r="N21">
        <f t="shared" si="0"/>
        <v>65</v>
      </c>
      <c r="O21">
        <f t="shared" si="0"/>
        <v>64</v>
      </c>
      <c r="P21">
        <f t="shared" si="0"/>
        <v>0</v>
      </c>
      <c r="Q21">
        <f t="shared" si="0"/>
        <v>0</v>
      </c>
      <c r="R21">
        <f t="shared" si="0"/>
        <v>0</v>
      </c>
      <c r="S21">
        <v>7.5</v>
      </c>
      <c r="T21">
        <v>14</v>
      </c>
      <c r="U21">
        <v>12</v>
      </c>
      <c r="W21">
        <v>5</v>
      </c>
      <c r="X21">
        <v>6</v>
      </c>
      <c r="Y21">
        <v>7.5</v>
      </c>
      <c r="Z21">
        <v>4</v>
      </c>
      <c r="AB21">
        <v>6.5</v>
      </c>
      <c r="AC21">
        <v>6.5</v>
      </c>
      <c r="AD21">
        <v>6</v>
      </c>
      <c r="AE21">
        <v>7</v>
      </c>
      <c r="AF21">
        <v>7</v>
      </c>
      <c r="AJ21">
        <v>260</v>
      </c>
      <c r="AK21">
        <v>260</v>
      </c>
    </row>
    <row r="22" spans="1:37" x14ac:dyDescent="0.35">
      <c r="A22">
        <v>14</v>
      </c>
      <c r="C22">
        <v>6.5</v>
      </c>
      <c r="E22">
        <v>14</v>
      </c>
      <c r="F22">
        <v>13</v>
      </c>
      <c r="G22">
        <v>13</v>
      </c>
      <c r="H22">
        <v>13</v>
      </c>
      <c r="I22">
        <v>13</v>
      </c>
      <c r="K22">
        <v>15</v>
      </c>
      <c r="L22">
        <f>SUM(L2:L20)</f>
        <v>143.5</v>
      </c>
      <c r="M22">
        <f t="shared" ref="M22:R22" si="1">SUM(M2:M20)</f>
        <v>149</v>
      </c>
      <c r="N22">
        <f t="shared" si="1"/>
        <v>140.5</v>
      </c>
      <c r="O22">
        <f t="shared" si="1"/>
        <v>135.5</v>
      </c>
      <c r="P22">
        <f t="shared" si="1"/>
        <v>0</v>
      </c>
      <c r="Q22">
        <f t="shared" si="1"/>
        <v>0</v>
      </c>
      <c r="R22">
        <f t="shared" si="1"/>
        <v>0</v>
      </c>
      <c r="S22">
        <v>7</v>
      </c>
      <c r="T22">
        <v>14</v>
      </c>
      <c r="U22">
        <v>12</v>
      </c>
      <c r="W22">
        <v>8</v>
      </c>
      <c r="X22">
        <v>6</v>
      </c>
      <c r="Y22">
        <v>7.5</v>
      </c>
      <c r="Z22">
        <v>5</v>
      </c>
      <c r="AB22">
        <v>6.5</v>
      </c>
      <c r="AC22">
        <v>6.5</v>
      </c>
      <c r="AD22">
        <v>6</v>
      </c>
      <c r="AE22">
        <v>4</v>
      </c>
      <c r="AF22">
        <v>7</v>
      </c>
      <c r="AJ22">
        <f>AJ20/AJ21*100</f>
        <v>65.769230769230774</v>
      </c>
      <c r="AK22">
        <f>AK20/AK21*100</f>
        <v>59.42307692307692</v>
      </c>
    </row>
    <row r="23" spans="1:37" x14ac:dyDescent="0.35">
      <c r="A23">
        <f>SUM(A14:A22)</f>
        <v>64</v>
      </c>
      <c r="C23">
        <v>7</v>
      </c>
      <c r="E23">
        <v>14</v>
      </c>
      <c r="F23">
        <v>13</v>
      </c>
      <c r="G23">
        <v>13</v>
      </c>
      <c r="H23">
        <v>13</v>
      </c>
      <c r="I23">
        <v>13</v>
      </c>
      <c r="K23">
        <v>14</v>
      </c>
      <c r="L23">
        <v>220</v>
      </c>
      <c r="M23">
        <v>220</v>
      </c>
      <c r="N23">
        <v>220</v>
      </c>
      <c r="O23">
        <v>220</v>
      </c>
      <c r="P23">
        <v>220</v>
      </c>
      <c r="Q23">
        <v>220</v>
      </c>
      <c r="R23">
        <v>220</v>
      </c>
      <c r="S23">
        <v>7.5</v>
      </c>
      <c r="T23">
        <v>14</v>
      </c>
      <c r="U23">
        <v>14</v>
      </c>
      <c r="W23">
        <v>7</v>
      </c>
      <c r="X23">
        <v>5</v>
      </c>
      <c r="Y23">
        <v>7.5</v>
      </c>
      <c r="Z23">
        <v>7</v>
      </c>
      <c r="AB23">
        <v>7</v>
      </c>
      <c r="AC23">
        <v>7</v>
      </c>
      <c r="AD23">
        <v>6</v>
      </c>
      <c r="AE23">
        <v>7</v>
      </c>
      <c r="AF23">
        <v>7</v>
      </c>
    </row>
    <row r="24" spans="1:37" x14ac:dyDescent="0.35">
      <c r="A24">
        <f>SUM(A2:A22)</f>
        <v>141</v>
      </c>
      <c r="C24">
        <v>13</v>
      </c>
      <c r="E24">
        <v>14</v>
      </c>
      <c r="F24">
        <v>14</v>
      </c>
      <c r="G24">
        <v>14</v>
      </c>
      <c r="H24">
        <v>13</v>
      </c>
      <c r="I24">
        <v>13</v>
      </c>
      <c r="K24">
        <v>14</v>
      </c>
      <c r="L24">
        <f>L22/L23*100</f>
        <v>65.22727272727272</v>
      </c>
      <c r="M24">
        <f t="shared" ref="M24:R24" si="2">M22/M23*100</f>
        <v>67.72727272727272</v>
      </c>
      <c r="N24">
        <f t="shared" si="2"/>
        <v>63.863636363636367</v>
      </c>
      <c r="O24">
        <f t="shared" si="2"/>
        <v>61.590909090909093</v>
      </c>
      <c r="P24">
        <f t="shared" si="2"/>
        <v>0</v>
      </c>
      <c r="Q24">
        <f t="shared" si="2"/>
        <v>0</v>
      </c>
      <c r="R24">
        <f t="shared" si="2"/>
        <v>0</v>
      </c>
      <c r="S24">
        <v>7.5</v>
      </c>
      <c r="T24">
        <v>14</v>
      </c>
      <c r="U24">
        <v>13</v>
      </c>
      <c r="W24">
        <v>14</v>
      </c>
      <c r="X24">
        <v>6</v>
      </c>
      <c r="Y24">
        <v>7</v>
      </c>
      <c r="Z24">
        <v>6</v>
      </c>
      <c r="AB24">
        <v>5</v>
      </c>
      <c r="AC24">
        <v>5</v>
      </c>
      <c r="AD24">
        <v>5</v>
      </c>
      <c r="AE24">
        <v>7</v>
      </c>
      <c r="AF24">
        <v>7</v>
      </c>
    </row>
    <row r="25" spans="1:37" x14ac:dyDescent="0.35">
      <c r="T25">
        <f>SUM(T20:T24)</f>
        <v>72</v>
      </c>
      <c r="U25">
        <f t="shared" ref="U25:V25" si="3">SUM(U20:U24)</f>
        <v>65</v>
      </c>
      <c r="V25">
        <f t="shared" si="3"/>
        <v>0</v>
      </c>
      <c r="W25">
        <v>14</v>
      </c>
      <c r="X25">
        <v>5</v>
      </c>
      <c r="Y25">
        <v>7</v>
      </c>
      <c r="Z25">
        <v>6.5</v>
      </c>
      <c r="AB25">
        <v>12</v>
      </c>
      <c r="AC25">
        <v>11</v>
      </c>
      <c r="AD25">
        <v>12</v>
      </c>
      <c r="AE25">
        <v>7</v>
      </c>
      <c r="AF25">
        <v>5</v>
      </c>
    </row>
    <row r="26" spans="1:37" x14ac:dyDescent="0.35">
      <c r="W26">
        <f>SUM(W22:W25)</f>
        <v>43</v>
      </c>
      <c r="X26">
        <v>6</v>
      </c>
      <c r="Y26">
        <v>7</v>
      </c>
      <c r="Z26">
        <v>6.5</v>
      </c>
      <c r="AB26">
        <v>6</v>
      </c>
      <c r="AC26">
        <v>7</v>
      </c>
      <c r="AD26">
        <v>6</v>
      </c>
      <c r="AE26">
        <v>7</v>
      </c>
      <c r="AF26">
        <v>7</v>
      </c>
    </row>
    <row r="27" spans="1:37" x14ac:dyDescent="0.35">
      <c r="A27">
        <v>230</v>
      </c>
      <c r="C27">
        <v>13</v>
      </c>
      <c r="E27">
        <v>14</v>
      </c>
      <c r="F27">
        <v>14</v>
      </c>
      <c r="G27">
        <v>14</v>
      </c>
      <c r="H27">
        <v>13</v>
      </c>
      <c r="I27">
        <v>13</v>
      </c>
      <c r="K27">
        <v>15</v>
      </c>
      <c r="S27">
        <v>6.5</v>
      </c>
      <c r="T27">
        <f>SUM(T2:T24)</f>
        <v>182.5</v>
      </c>
      <c r="U27">
        <f t="shared" ref="U27:V27" si="4">SUM(U2:U24)</f>
        <v>168</v>
      </c>
      <c r="V27">
        <f t="shared" si="4"/>
        <v>0</v>
      </c>
      <c r="W27">
        <f>SUM(W2:W25)</f>
        <v>161</v>
      </c>
      <c r="X27">
        <v>13</v>
      </c>
      <c r="Y27">
        <v>16</v>
      </c>
      <c r="Z27">
        <v>13</v>
      </c>
      <c r="AB27">
        <v>6.5</v>
      </c>
      <c r="AC27">
        <v>7.5</v>
      </c>
      <c r="AD27">
        <v>6</v>
      </c>
      <c r="AE27">
        <v>7</v>
      </c>
      <c r="AF27">
        <v>7</v>
      </c>
    </row>
    <row r="28" spans="1:37" x14ac:dyDescent="0.35">
      <c r="K28">
        <f>SUM(K22:K27)</f>
        <v>58</v>
      </c>
      <c r="S28">
        <v>6.5</v>
      </c>
      <c r="T28">
        <v>260</v>
      </c>
      <c r="U28">
        <v>260</v>
      </c>
      <c r="V28">
        <v>260</v>
      </c>
      <c r="W28">
        <v>230</v>
      </c>
      <c r="X28">
        <v>12</v>
      </c>
      <c r="Y28">
        <v>14</v>
      </c>
      <c r="Z28">
        <v>13</v>
      </c>
      <c r="AB28">
        <v>6</v>
      </c>
      <c r="AC28">
        <v>7</v>
      </c>
      <c r="AD28">
        <v>5.5</v>
      </c>
      <c r="AE28">
        <v>7</v>
      </c>
      <c r="AF28">
        <v>7</v>
      </c>
    </row>
    <row r="29" spans="1:37" x14ac:dyDescent="0.35">
      <c r="E29">
        <f>SUM(E20:E27)</f>
        <v>70</v>
      </c>
      <c r="F29">
        <f t="shared" ref="F29:J29" si="5">SUM(F20:F27)</f>
        <v>68</v>
      </c>
      <c r="G29">
        <f t="shared" si="5"/>
        <v>68</v>
      </c>
      <c r="H29">
        <f t="shared" si="5"/>
        <v>66</v>
      </c>
      <c r="I29">
        <f t="shared" si="5"/>
        <v>66</v>
      </c>
      <c r="J29">
        <f t="shared" si="5"/>
        <v>0</v>
      </c>
      <c r="K29">
        <f>SUM(K2:K27)</f>
        <v>171</v>
      </c>
      <c r="S29">
        <v>7</v>
      </c>
      <c r="T29">
        <f>T27/T28*100</f>
        <v>70.192307692307693</v>
      </c>
      <c r="U29">
        <f t="shared" ref="U29:V29" si="6">U27/U28*100</f>
        <v>64.615384615384613</v>
      </c>
      <c r="V29">
        <f t="shared" si="6"/>
        <v>0</v>
      </c>
      <c r="W29">
        <f>W27/W28*100</f>
        <v>70</v>
      </c>
      <c r="X29">
        <v>11</v>
      </c>
      <c r="Y29">
        <v>14</v>
      </c>
      <c r="Z29">
        <v>13</v>
      </c>
      <c r="AB29">
        <v>6</v>
      </c>
      <c r="AC29">
        <v>7</v>
      </c>
      <c r="AD29">
        <v>6</v>
      </c>
      <c r="AE29">
        <v>7</v>
      </c>
      <c r="AF29">
        <v>7</v>
      </c>
    </row>
    <row r="30" spans="1:37" x14ac:dyDescent="0.35">
      <c r="A30">
        <f>A24/A27*100</f>
        <v>61.304347826086961</v>
      </c>
      <c r="C30">
        <v>13</v>
      </c>
      <c r="E30">
        <f>SUM(E2:E27)</f>
        <v>180</v>
      </c>
      <c r="F30">
        <f t="shared" ref="F30:J30" si="7">SUM(F2:F27)</f>
        <v>170.5</v>
      </c>
      <c r="G30">
        <f t="shared" si="7"/>
        <v>172.5</v>
      </c>
      <c r="H30">
        <f t="shared" si="7"/>
        <v>166</v>
      </c>
      <c r="I30">
        <f t="shared" si="7"/>
        <v>168</v>
      </c>
      <c r="J30">
        <f t="shared" si="7"/>
        <v>0</v>
      </c>
      <c r="K30">
        <v>240</v>
      </c>
      <c r="S30">
        <v>7</v>
      </c>
      <c r="X30">
        <v>13</v>
      </c>
      <c r="Y30">
        <v>14</v>
      </c>
      <c r="Z30">
        <v>13</v>
      </c>
      <c r="AB30">
        <v>13</v>
      </c>
      <c r="AC30">
        <v>16</v>
      </c>
      <c r="AD30">
        <v>12</v>
      </c>
      <c r="AE30">
        <v>7</v>
      </c>
      <c r="AF30">
        <v>7</v>
      </c>
    </row>
    <row r="31" spans="1:37" x14ac:dyDescent="0.35">
      <c r="X31">
        <f>SUM(X27:X30)</f>
        <v>49</v>
      </c>
      <c r="Y31">
        <f t="shared" ref="Y31:AA31" si="8">SUM(Y27:Y30)</f>
        <v>58</v>
      </c>
      <c r="Z31">
        <f t="shared" si="8"/>
        <v>52</v>
      </c>
      <c r="AA31">
        <f t="shared" si="8"/>
        <v>0</v>
      </c>
      <c r="AB31">
        <v>13</v>
      </c>
      <c r="AC31">
        <v>14</v>
      </c>
      <c r="AD31">
        <v>12</v>
      </c>
      <c r="AE31">
        <v>6.5</v>
      </c>
      <c r="AF31">
        <v>7</v>
      </c>
    </row>
    <row r="32" spans="1:37" x14ac:dyDescent="0.35">
      <c r="C32">
        <v>14</v>
      </c>
      <c r="E32">
        <v>260</v>
      </c>
      <c r="F32">
        <v>260</v>
      </c>
      <c r="G32">
        <v>260</v>
      </c>
      <c r="H32">
        <v>260</v>
      </c>
      <c r="I32">
        <v>260</v>
      </c>
      <c r="J32">
        <v>260</v>
      </c>
      <c r="K32">
        <f>K29/K30*100</f>
        <v>71.25</v>
      </c>
      <c r="S32">
        <v>15</v>
      </c>
      <c r="X32">
        <f>SUM(X2:X30)</f>
        <v>185</v>
      </c>
      <c r="Y32">
        <f t="shared" ref="Y32:AA32" si="9">SUM(Y2:Y30)</f>
        <v>220.5</v>
      </c>
      <c r="Z32">
        <f t="shared" si="9"/>
        <v>198</v>
      </c>
      <c r="AA32">
        <f t="shared" si="9"/>
        <v>0</v>
      </c>
      <c r="AB32">
        <v>13</v>
      </c>
      <c r="AC32">
        <v>13</v>
      </c>
      <c r="AD32">
        <v>11</v>
      </c>
      <c r="AE32">
        <v>7</v>
      </c>
      <c r="AF32">
        <v>7</v>
      </c>
    </row>
    <row r="33" spans="3:32" x14ac:dyDescent="0.35">
      <c r="C33">
        <v>14</v>
      </c>
      <c r="E33">
        <f>E30/E32*100</f>
        <v>69.230769230769226</v>
      </c>
      <c r="F33">
        <f t="shared" ref="F33:J33" si="10">F30/F32*100</f>
        <v>65.57692307692308</v>
      </c>
      <c r="G33">
        <f t="shared" si="10"/>
        <v>66.34615384615384</v>
      </c>
      <c r="H33">
        <f t="shared" si="10"/>
        <v>63.84615384615384</v>
      </c>
      <c r="I33">
        <f t="shared" si="10"/>
        <v>64.615384615384613</v>
      </c>
      <c r="J33">
        <f t="shared" si="10"/>
        <v>0</v>
      </c>
      <c r="S33">
        <v>14</v>
      </c>
      <c r="X33">
        <v>310</v>
      </c>
      <c r="Y33">
        <v>310</v>
      </c>
      <c r="Z33">
        <v>310</v>
      </c>
      <c r="AA33">
        <v>310</v>
      </c>
      <c r="AB33">
        <v>13</v>
      </c>
      <c r="AC33">
        <v>14</v>
      </c>
      <c r="AD33">
        <v>12</v>
      </c>
      <c r="AE33">
        <v>7</v>
      </c>
      <c r="AF33">
        <v>8</v>
      </c>
    </row>
    <row r="34" spans="3:32" x14ac:dyDescent="0.35">
      <c r="AB34">
        <f>SUM(AB30:AB33)</f>
        <v>52</v>
      </c>
      <c r="AC34">
        <f t="shared" ref="AC34:AD34" si="11">SUM(AC30:AC33)</f>
        <v>57</v>
      </c>
      <c r="AD34">
        <f t="shared" si="11"/>
        <v>47</v>
      </c>
      <c r="AE34">
        <v>7</v>
      </c>
      <c r="AF34">
        <v>13</v>
      </c>
    </row>
    <row r="35" spans="3:32" x14ac:dyDescent="0.35">
      <c r="C35">
        <f>SUM(C24:C33)</f>
        <v>67</v>
      </c>
      <c r="S35">
        <v>14</v>
      </c>
      <c r="X35">
        <f>X32/X33*100</f>
        <v>59.677419354838712</v>
      </c>
      <c r="Y35">
        <f t="shared" ref="Y35:AA35" si="12">Y32/Y33*100</f>
        <v>71.129032258064512</v>
      </c>
      <c r="Z35">
        <f t="shared" si="12"/>
        <v>63.87096774193548</v>
      </c>
      <c r="AA35">
        <f t="shared" si="12"/>
        <v>0</v>
      </c>
      <c r="AB35">
        <f>SUM(AB2:AB33)</f>
        <v>216</v>
      </c>
      <c r="AC35">
        <f t="shared" ref="AC35:AD35" si="13">SUM(AC2:AC33)</f>
        <v>232</v>
      </c>
      <c r="AD35">
        <f t="shared" si="13"/>
        <v>198</v>
      </c>
      <c r="AE35">
        <v>14</v>
      </c>
      <c r="AF35">
        <v>14</v>
      </c>
    </row>
    <row r="36" spans="3:32" x14ac:dyDescent="0.35">
      <c r="C36">
        <f>SUM(C2:C33)</f>
        <v>190</v>
      </c>
      <c r="S36">
        <v>15</v>
      </c>
      <c r="AB36">
        <v>340</v>
      </c>
      <c r="AC36">
        <v>340</v>
      </c>
      <c r="AD36">
        <v>340</v>
      </c>
      <c r="AE36">
        <v>14</v>
      </c>
      <c r="AF36">
        <v>14</v>
      </c>
    </row>
    <row r="37" spans="3:32" x14ac:dyDescent="0.35">
      <c r="AE37">
        <f>SUM(AE33:AE36)</f>
        <v>42</v>
      </c>
      <c r="AF37">
        <v>14</v>
      </c>
    </row>
    <row r="38" spans="3:32" x14ac:dyDescent="0.35">
      <c r="AF38">
        <f>SUM(AF34:AF37)</f>
        <v>55</v>
      </c>
    </row>
    <row r="39" spans="3:32" x14ac:dyDescent="0.35">
      <c r="C39">
        <v>290</v>
      </c>
      <c r="S39">
        <f>SUM(S2:S36)</f>
        <v>226</v>
      </c>
      <c r="AB39">
        <f>AB35/AB36*100</f>
        <v>63.529411764705877</v>
      </c>
      <c r="AC39">
        <f t="shared" ref="AC39:AD39" si="14">AC35/AC36*100</f>
        <v>68.235294117647058</v>
      </c>
      <c r="AD39">
        <f t="shared" si="14"/>
        <v>58.235294117647065</v>
      </c>
      <c r="AE39">
        <f>SUM(AE2:AE36)</f>
        <v>243.5</v>
      </c>
      <c r="AF39">
        <f>SUM(AF2:AF37)</f>
        <v>249.5</v>
      </c>
    </row>
    <row r="40" spans="3:32" x14ac:dyDescent="0.35">
      <c r="C40">
        <f>C36/C39*100</f>
        <v>65.517241379310349</v>
      </c>
      <c r="S40">
        <v>320</v>
      </c>
      <c r="AE40">
        <v>370</v>
      </c>
      <c r="AF40">
        <v>380</v>
      </c>
    </row>
    <row r="41" spans="3:32" x14ac:dyDescent="0.35">
      <c r="S41">
        <f>S39/S40*100</f>
        <v>70.625</v>
      </c>
      <c r="AE41">
        <f>AE39/AE40*100</f>
        <v>65.810810810810821</v>
      </c>
      <c r="AF41">
        <f>AF39/AF40*100</f>
        <v>65.65789473684211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2022-07-16T13:26:44Z</cp:lastPrinted>
  <dcterms:created xsi:type="dcterms:W3CDTF">2022-07-15T11:38:27Z</dcterms:created>
  <dcterms:modified xsi:type="dcterms:W3CDTF">2022-07-16T14:30:23Z</dcterms:modified>
  <cp:category/>
</cp:coreProperties>
</file>