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averhallequestriancentre-my.sharepoint.com/personal/annepearn_beaverhallequestriancentre_onmicrosoft_com/Documents/Dressage 2022/"/>
    </mc:Choice>
  </mc:AlternateContent>
  <xr:revisionPtr revIDLastSave="959" documentId="8_{1BC37726-2B8E-4FF6-8AA9-08DDF6FDCA6C}" xr6:coauthVersionLast="47" xr6:coauthVersionMax="47" xr10:uidLastSave="{4C2049ED-DEEE-421D-B796-F8AB3C06AF7B}"/>
  <bookViews>
    <workbookView xWindow="-110" yWindow="-110" windowWidth="19420" windowHeight="10300" xr2:uid="{00000000-000D-0000-FFFF-FFFF00000000}"/>
  </bookViews>
  <sheets>
    <sheet name="Arena 1" sheetId="1" r:id="rId1"/>
    <sheet name="Sheet1" sheetId="2" r:id="rId2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15" i="2" l="1"/>
  <c r="AH15" i="2"/>
  <c r="AI16" i="2"/>
  <c r="AI18" i="2" s="1"/>
  <c r="AH16" i="2"/>
  <c r="AH18" i="2" s="1"/>
  <c r="AG32" i="2"/>
  <c r="AG33" i="2"/>
  <c r="AG35" i="2" s="1"/>
  <c r="AF27" i="2"/>
  <c r="AF30" i="2"/>
  <c r="AD34" i="2"/>
  <c r="AC34" i="2"/>
  <c r="AD37" i="2"/>
  <c r="AC35" i="2"/>
  <c r="AC37" i="2" s="1"/>
  <c r="AA30" i="2"/>
  <c r="Z30" i="2"/>
  <c r="AA31" i="2"/>
  <c r="AA35" i="2" s="1"/>
  <c r="AB31" i="2"/>
  <c r="AB35" i="2" s="1"/>
  <c r="Z31" i="2"/>
  <c r="Z35" i="2" s="1"/>
  <c r="Y23" i="2"/>
  <c r="Y24" i="2"/>
  <c r="Y26" i="2" s="1"/>
  <c r="U22" i="2" l="1"/>
  <c r="V22" i="2"/>
  <c r="W22" i="2"/>
  <c r="X22" i="2"/>
  <c r="T22" i="2"/>
  <c r="U24" i="2"/>
  <c r="U26" i="2" s="1"/>
  <c r="V24" i="2"/>
  <c r="V26" i="2" s="1"/>
  <c r="W24" i="2"/>
  <c r="W26" i="2" s="1"/>
  <c r="X24" i="2"/>
  <c r="X26" i="2" s="1"/>
  <c r="T24" i="2"/>
  <c r="T26" i="2" s="1"/>
  <c r="P25" i="2"/>
  <c r="Q25" i="2"/>
  <c r="R25" i="2"/>
  <c r="O25" i="2"/>
  <c r="P26" i="2"/>
  <c r="P29" i="2" s="1"/>
  <c r="Q26" i="2"/>
  <c r="Q29" i="2" s="1"/>
  <c r="R26" i="2"/>
  <c r="R29" i="2" s="1"/>
  <c r="O29" i="2"/>
  <c r="L26" i="2"/>
  <c r="M26" i="2"/>
  <c r="N26" i="2"/>
  <c r="K26" i="2"/>
  <c r="L31" i="2"/>
  <c r="M31" i="2"/>
  <c r="N28" i="2"/>
  <c r="N31" i="2" s="1"/>
  <c r="K28" i="2"/>
  <c r="K31" i="2" s="1"/>
  <c r="J29" i="2"/>
  <c r="J33" i="2" s="1"/>
  <c r="I28" i="2"/>
  <c r="H28" i="2"/>
  <c r="I29" i="2"/>
  <c r="I33" i="2" s="1"/>
  <c r="H29" i="2"/>
  <c r="H33" i="2" s="1"/>
  <c r="G31" i="2"/>
  <c r="G35" i="2" s="1"/>
  <c r="F29" i="2"/>
  <c r="F33" i="2" s="1"/>
  <c r="H7" i="1"/>
  <c r="H5" i="1"/>
  <c r="H4" i="1"/>
  <c r="B20" i="2"/>
  <c r="C20" i="2"/>
  <c r="D20" i="2"/>
  <c r="E20" i="2"/>
  <c r="A20" i="2"/>
  <c r="B21" i="2"/>
  <c r="B29" i="2" s="1"/>
  <c r="C21" i="2"/>
  <c r="C29" i="2" s="1"/>
  <c r="D21" i="2"/>
  <c r="D29" i="2" s="1"/>
  <c r="E21" i="2"/>
  <c r="E29" i="2" s="1"/>
  <c r="A21" i="2"/>
  <c r="A29" i="2" s="1"/>
</calcChain>
</file>

<file path=xl/sharedStrings.xml><?xml version="1.0" encoding="utf-8"?>
<sst xmlns="http://schemas.openxmlformats.org/spreadsheetml/2006/main" count="211" uniqueCount="91">
  <si>
    <t>Class 1 Intro C 2016 Snr &amp; Jnr</t>
  </si>
  <si>
    <t>Sat, 23 Jul '22</t>
  </si>
  <si>
    <t>Start time</t>
  </si>
  <si>
    <t>Bridle</t>
  </si>
  <si>
    <t>Athlete</t>
  </si>
  <si>
    <t>Horse</t>
  </si>
  <si>
    <t>Level</t>
  </si>
  <si>
    <t>11:30</t>
  </si>
  <si>
    <t>Georgina Leonard</t>
  </si>
  <si>
    <t>Corcloon Laila</t>
  </si>
  <si>
    <t>11:37</t>
  </si>
  <si>
    <t>Rhiannon Frost Frost</t>
  </si>
  <si>
    <t>Patch</t>
  </si>
  <si>
    <t>11:44</t>
  </si>
  <si>
    <t>Kirsty Banks</t>
  </si>
  <si>
    <t>Shanti Town Boy</t>
  </si>
  <si>
    <t>11:51</t>
  </si>
  <si>
    <t>Justin Bates</t>
  </si>
  <si>
    <t>Anton</t>
  </si>
  <si>
    <t>Class 3 Starters Prelim 14 2006 Snr &amp; Jnr</t>
  </si>
  <si>
    <t>12:00</t>
  </si>
  <si>
    <t>Tracey Heeks</t>
  </si>
  <si>
    <t>Maisy May 11</t>
  </si>
  <si>
    <t>Class 4 Starters Novice 30 2006 Snr &amp; Jnr</t>
  </si>
  <si>
    <t>12:08</t>
  </si>
  <si>
    <t>Mrs Suzanne Kay Bowe</t>
  </si>
  <si>
    <t>Charles</t>
  </si>
  <si>
    <t>Class 5 Open Prelim 18 2002 Snr &amp; Jnr</t>
  </si>
  <si>
    <t>12:16</t>
  </si>
  <si>
    <t>Kate Blakemore</t>
  </si>
  <si>
    <t>Spinway Ruby</t>
  </si>
  <si>
    <t>12:23</t>
  </si>
  <si>
    <t>Class 6 Open Nov 24 2010 Snr &amp; Jnr</t>
  </si>
  <si>
    <t>12:31</t>
  </si>
  <si>
    <t>Isabel Burrows</t>
  </si>
  <si>
    <t>McCloud Van Vrijhern</t>
  </si>
  <si>
    <t>Membership number</t>
  </si>
  <si>
    <t>Registration number</t>
  </si>
  <si>
    <t>1 - Preliminary 13 2006 - W Sponsors: HorseHage</t>
  </si>
  <si>
    <t>12:40</t>
  </si>
  <si>
    <t>Alison Millar</t>
  </si>
  <si>
    <t>Gandalf the Grey</t>
  </si>
  <si>
    <t>Bronze</t>
  </si>
  <si>
    <t>2 - Preliminary 14 2006 - W Sponsors: HorseHage</t>
  </si>
  <si>
    <t>12:48</t>
  </si>
  <si>
    <t>Emily Smith</t>
  </si>
  <si>
    <t>Vayland</t>
  </si>
  <si>
    <t>12:55</t>
  </si>
  <si>
    <t>Olivia Voce</t>
  </si>
  <si>
    <t>Daddy’s girl</t>
  </si>
  <si>
    <t>Gold</t>
  </si>
  <si>
    <t>13:02</t>
  </si>
  <si>
    <t>Samantha Smith</t>
  </si>
  <si>
    <t>Sixth Proposal</t>
  </si>
  <si>
    <t>3 - Novice 28 2008</t>
  </si>
  <si>
    <t>13:10</t>
  </si>
  <si>
    <t>Emma Summerscales</t>
  </si>
  <si>
    <t>Brinkley</t>
  </si>
  <si>
    <t>13:17</t>
  </si>
  <si>
    <t>Megan Cappaert</t>
  </si>
  <si>
    <t>Houston</t>
  </si>
  <si>
    <t>13:24</t>
  </si>
  <si>
    <t>13:31</t>
  </si>
  <si>
    <t>4 - Novice 34 2009 - W Sponsors: Prestige Italia</t>
  </si>
  <si>
    <t>13:56</t>
  </si>
  <si>
    <t>Silver</t>
  </si>
  <si>
    <t>14:03</t>
  </si>
  <si>
    <t>14:10</t>
  </si>
  <si>
    <t>5 - Elementary 40 2010</t>
  </si>
  <si>
    <t>14:19</t>
  </si>
  <si>
    <t>Carys Clark</t>
  </si>
  <si>
    <t>Danny Boy</t>
  </si>
  <si>
    <t>Molly Ellis</t>
  </si>
  <si>
    <t>Handley Foxtrot</t>
  </si>
  <si>
    <t>6 - Elementary 53 2007 - W Sponsors: Equi-Trek</t>
  </si>
  <si>
    <t>7 - Medium 61 2002</t>
  </si>
  <si>
    <t>Nicola Kirkham</t>
  </si>
  <si>
    <t>Cavallo di pinto</t>
  </si>
  <si>
    <t>8 - Medium 73 2007 - W Sponsors: HorseLight</t>
  </si>
  <si>
    <t>Kirsty McColl</t>
  </si>
  <si>
    <t>Winters Country Tale</t>
  </si>
  <si>
    <t>12 - Freestyle Music Novice 2019 - W Sponsors: Baileys</t>
  </si>
  <si>
    <t>15:06</t>
  </si>
  <si>
    <t>Jaine Bailey</t>
  </si>
  <si>
    <t>Ringway Ruby V</t>
  </si>
  <si>
    <t>Alex Calder</t>
  </si>
  <si>
    <t>Isle Belle</t>
  </si>
  <si>
    <t xml:space="preserve">FS AD Med </t>
  </si>
  <si>
    <t>Condor Red Shadow</t>
  </si>
  <si>
    <t>bhm</t>
  </si>
  <si>
    <t>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</si>
</sst>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1"/>
      <color rgb="FFFFFFFF"/>
      <name val="Calibri"/>
    </font>
    <font>
      <sz val="11"/>
      <color theme="0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296B"/>
        <bgColor rgb="FF00296B"/>
      </patternFill>
    </fill>
    <fill>
      <patternFill patternType="solid">
        <fgColor rgb="FFE4E4E4"/>
        <bgColor rgb="FFE4E4E4"/>
      </patternFill>
    </fill>
    <fill>
      <patternFill patternType="solid">
        <fgColor theme="3" tint="-0.249977111117893"/>
        <bgColor rgb="FF00296B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5" borderId="1" xfId="0" applyFill="1" applyBorder="1"/>
    <xf numFmtId="0" fontId="0" fillId="6" borderId="1" xfId="0" applyFill="1" applyBorder="1"/>
    <xf numFmtId="0" fontId="2" fillId="6" borderId="1" xfId="0" applyFont="1" applyFill="1" applyBorder="1"/>
    <xf numFmtId="0" fontId="3" fillId="0" borderId="1" xfId="0" applyFont="1" applyBorder="1"/>
    <xf numFmtId="20" fontId="0" fillId="0" borderId="1" xfId="0" applyNumberFormat="1" applyBorder="1"/>
    <xf numFmtId="20" fontId="0" fillId="0" borderId="1" xfId="0" applyNumberFormat="1" applyBorder="1" applyAlignment="1">
      <alignment horizontal="left"/>
    </xf>
    <xf numFmtId="0" fontId="1" fillId="2" borderId="1" xfId="0" applyFont="1" applyFill="1" applyBorder="1"/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topLeftCell="A42" workbookViewId="0">
      <selection activeCell="N46" sqref="N46"/>
    </sheetView>
  </sheetViews>
  <sheetFormatPr defaultRowHeight="14.5" x14ac:dyDescent="0.35"/>
  <cols>
    <col min="1" max="1" width="8.90625" bestFit="1" customWidth="1"/>
    <col min="2" max="2" width="5.6328125" bestFit="1" customWidth="1"/>
    <col min="3" max="3" width="20.1796875" bestFit="1" customWidth="1"/>
    <col min="4" max="4" width="19.08984375" bestFit="1" customWidth="1"/>
    <col min="5" max="5" width="18.54296875" bestFit="1" customWidth="1"/>
    <col min="6" max="6" width="18" bestFit="1" customWidth="1"/>
    <col min="7" max="7" width="3.81640625" bestFit="1" customWidth="1"/>
    <col min="8" max="8" width="6.08984375" customWidth="1"/>
    <col min="9" max="9" width="5.81640625" bestFit="1" customWidth="1"/>
    <col min="10" max="10" width="3.26953125" bestFit="1" customWidth="1"/>
    <col min="11" max="14" width="9.08984375" bestFit="1"/>
  </cols>
  <sheetData>
    <row r="1" spans="1:11" x14ac:dyDescent="0.35">
      <c r="A1" s="10" t="s">
        <v>0</v>
      </c>
      <c r="B1" s="10"/>
      <c r="C1" s="10"/>
      <c r="D1" s="10"/>
      <c r="E1" s="10"/>
      <c r="F1" s="3"/>
      <c r="G1" s="3"/>
      <c r="H1" s="3"/>
      <c r="I1" s="3"/>
      <c r="J1" s="3"/>
      <c r="K1" s="3"/>
    </row>
    <row r="2" spans="1:11" x14ac:dyDescent="0.35">
      <c r="A2" s="10" t="s">
        <v>1</v>
      </c>
      <c r="B2" s="10"/>
      <c r="C2" s="10"/>
      <c r="D2" s="10"/>
      <c r="E2" s="10"/>
      <c r="F2" s="3"/>
      <c r="G2" s="3"/>
      <c r="H2" s="3"/>
      <c r="I2" s="3"/>
      <c r="J2" s="3"/>
      <c r="K2" s="3"/>
    </row>
    <row r="3" spans="1:11" x14ac:dyDescent="0.3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1"/>
      <c r="G3" s="1"/>
      <c r="H3" s="1"/>
      <c r="I3" s="1"/>
      <c r="J3" s="1" t="s">
        <v>90</v>
      </c>
      <c r="K3" s="1"/>
    </row>
    <row r="4" spans="1:11" x14ac:dyDescent="0.35">
      <c r="A4" s="1" t="s">
        <v>7</v>
      </c>
      <c r="B4" s="1">
        <v>104</v>
      </c>
      <c r="C4" s="1" t="s">
        <v>8</v>
      </c>
      <c r="D4" s="1" t="s">
        <v>9</v>
      </c>
      <c r="E4" s="1"/>
      <c r="F4" s="1">
        <v>153</v>
      </c>
      <c r="G4" s="1">
        <v>67</v>
      </c>
      <c r="H4" s="1">
        <f>F4/230*100</f>
        <v>66.521739130434781</v>
      </c>
      <c r="I4" s="1">
        <v>1</v>
      </c>
      <c r="J4" s="1"/>
      <c r="K4" s="1"/>
    </row>
    <row r="5" spans="1:11" x14ac:dyDescent="0.35">
      <c r="A5" s="1" t="s">
        <v>13</v>
      </c>
      <c r="B5" s="1">
        <v>105</v>
      </c>
      <c r="C5" s="1" t="s">
        <v>14</v>
      </c>
      <c r="D5" s="1" t="s">
        <v>15</v>
      </c>
      <c r="E5" s="1" t="s">
        <v>89</v>
      </c>
      <c r="F5" s="1">
        <v>149</v>
      </c>
      <c r="G5" s="1">
        <v>65</v>
      </c>
      <c r="H5" s="1">
        <f>F5/230*100</f>
        <v>64.782608695652172</v>
      </c>
      <c r="I5" s="1">
        <v>2</v>
      </c>
      <c r="J5" s="1">
        <v>8</v>
      </c>
      <c r="K5" s="1"/>
    </row>
    <row r="6" spans="1:11" x14ac:dyDescent="0.35">
      <c r="A6" s="1" t="s">
        <v>16</v>
      </c>
      <c r="B6" s="1">
        <v>101</v>
      </c>
      <c r="C6" s="1" t="s">
        <v>17</v>
      </c>
      <c r="D6" s="1" t="s">
        <v>18</v>
      </c>
      <c r="E6" s="1"/>
      <c r="F6" s="1">
        <v>140</v>
      </c>
      <c r="G6" s="1">
        <v>63</v>
      </c>
      <c r="H6" s="1">
        <v>60.86</v>
      </c>
      <c r="I6" s="1">
        <v>3</v>
      </c>
      <c r="J6" s="1"/>
      <c r="K6" s="1"/>
    </row>
    <row r="7" spans="1:11" x14ac:dyDescent="0.35">
      <c r="A7" s="1" t="s">
        <v>10</v>
      </c>
      <c r="B7" s="1">
        <v>106</v>
      </c>
      <c r="C7" s="1" t="s">
        <v>11</v>
      </c>
      <c r="D7" s="1" t="s">
        <v>12</v>
      </c>
      <c r="E7" s="1" t="s">
        <v>89</v>
      </c>
      <c r="F7" s="1">
        <v>125.5</v>
      </c>
      <c r="G7" s="1">
        <v>54</v>
      </c>
      <c r="H7" s="1">
        <f>F7/230*100</f>
        <v>54.565217391304344</v>
      </c>
      <c r="I7" s="1">
        <v>4</v>
      </c>
      <c r="J7" s="1">
        <v>7</v>
      </c>
      <c r="K7" s="1"/>
    </row>
    <row r="8" spans="1:11" x14ac:dyDescent="0.35">
      <c r="A8" s="10" t="s">
        <v>19</v>
      </c>
      <c r="B8" s="10"/>
      <c r="C8" s="10"/>
      <c r="D8" s="10"/>
      <c r="E8" s="10"/>
      <c r="F8" s="3"/>
      <c r="G8" s="3"/>
      <c r="H8" s="3"/>
      <c r="I8" s="3"/>
      <c r="J8" s="3"/>
      <c r="K8" s="3"/>
    </row>
    <row r="9" spans="1:11" x14ac:dyDescent="0.35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1"/>
      <c r="G9" s="1"/>
      <c r="H9" s="1"/>
      <c r="I9" s="1"/>
      <c r="J9" s="1"/>
      <c r="K9" s="1"/>
    </row>
    <row r="10" spans="1:11" x14ac:dyDescent="0.35">
      <c r="A10" s="1" t="s">
        <v>20</v>
      </c>
      <c r="B10" s="1">
        <v>107</v>
      </c>
      <c r="C10" s="1" t="s">
        <v>21</v>
      </c>
      <c r="D10" s="1" t="s">
        <v>22</v>
      </c>
      <c r="E10" s="1" t="s">
        <v>89</v>
      </c>
      <c r="F10" s="1">
        <v>171.5</v>
      </c>
      <c r="G10" s="1"/>
      <c r="H10" s="1">
        <v>65.959999999999994</v>
      </c>
      <c r="I10" s="1">
        <v>1</v>
      </c>
      <c r="J10" s="1">
        <v>8</v>
      </c>
      <c r="K10" s="1"/>
    </row>
    <row r="11" spans="1:11" x14ac:dyDescent="0.35">
      <c r="A11" s="10" t="s">
        <v>23</v>
      </c>
      <c r="B11" s="10"/>
      <c r="C11" s="10"/>
      <c r="D11" s="10"/>
      <c r="E11" s="10"/>
      <c r="F11" s="3"/>
      <c r="G11" s="3"/>
      <c r="H11" s="3"/>
      <c r="I11" s="3"/>
      <c r="J11" s="3"/>
      <c r="K11" s="3"/>
    </row>
    <row r="12" spans="1:11" x14ac:dyDescent="0.35">
      <c r="A12" s="2" t="s">
        <v>2</v>
      </c>
      <c r="B12" s="2" t="s">
        <v>3</v>
      </c>
      <c r="C12" s="2" t="s">
        <v>4</v>
      </c>
      <c r="D12" s="2" t="s">
        <v>5</v>
      </c>
      <c r="E12" s="2" t="s">
        <v>6</v>
      </c>
      <c r="F12" s="1"/>
      <c r="G12" s="1"/>
      <c r="H12" s="1"/>
      <c r="I12" s="1"/>
      <c r="J12" s="1"/>
      <c r="K12" s="1"/>
    </row>
    <row r="13" spans="1:11" x14ac:dyDescent="0.35">
      <c r="A13" s="1" t="s">
        <v>24</v>
      </c>
      <c r="B13" s="1">
        <v>103</v>
      </c>
      <c r="C13" s="1" t="s">
        <v>25</v>
      </c>
      <c r="D13" s="1" t="s">
        <v>26</v>
      </c>
      <c r="E13" s="1" t="s">
        <v>89</v>
      </c>
      <c r="F13" s="1">
        <v>172.5</v>
      </c>
      <c r="G13" s="1"/>
      <c r="H13" s="1">
        <v>66.34</v>
      </c>
      <c r="I13" s="1">
        <v>1</v>
      </c>
      <c r="J13" s="1">
        <v>8</v>
      </c>
      <c r="K13" s="1"/>
    </row>
    <row r="14" spans="1:11" x14ac:dyDescent="0.35">
      <c r="A14" s="10" t="s">
        <v>27</v>
      </c>
      <c r="B14" s="10"/>
      <c r="C14" s="10"/>
      <c r="D14" s="10"/>
      <c r="E14" s="10"/>
      <c r="F14" s="3"/>
      <c r="G14" s="3"/>
      <c r="H14" s="3"/>
      <c r="I14" s="3"/>
      <c r="J14" s="3"/>
      <c r="K14" s="3"/>
    </row>
    <row r="15" spans="1:11" x14ac:dyDescent="0.35">
      <c r="A15" s="2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1"/>
      <c r="G15" s="1"/>
      <c r="H15" s="1"/>
      <c r="I15" s="1"/>
      <c r="J15" s="1"/>
      <c r="K15" s="1"/>
    </row>
    <row r="16" spans="1:11" x14ac:dyDescent="0.35">
      <c r="A16" s="1" t="s">
        <v>28</v>
      </c>
      <c r="B16" s="1">
        <v>103</v>
      </c>
      <c r="C16" s="1" t="s">
        <v>25</v>
      </c>
      <c r="D16" s="1" t="s">
        <v>26</v>
      </c>
      <c r="E16" s="1" t="s">
        <v>89</v>
      </c>
      <c r="F16" s="1">
        <v>176.5</v>
      </c>
      <c r="G16" s="1">
        <v>68</v>
      </c>
      <c r="H16" s="1">
        <v>67.88</v>
      </c>
      <c r="I16" s="1">
        <v>1</v>
      </c>
      <c r="J16" s="1">
        <v>8</v>
      </c>
      <c r="K16" s="1"/>
    </row>
    <row r="17" spans="1:11" x14ac:dyDescent="0.35">
      <c r="A17" s="1" t="s">
        <v>31</v>
      </c>
      <c r="B17" s="1">
        <v>100</v>
      </c>
      <c r="C17" s="1" t="s">
        <v>29</v>
      </c>
      <c r="D17" s="1" t="s">
        <v>30</v>
      </c>
      <c r="E17" s="1"/>
      <c r="F17" s="1">
        <v>165</v>
      </c>
      <c r="G17" s="1">
        <v>64</v>
      </c>
      <c r="H17" s="1">
        <v>63.46</v>
      </c>
      <c r="I17" s="1">
        <v>2</v>
      </c>
      <c r="J17" s="1"/>
      <c r="K17" s="1"/>
    </row>
    <row r="18" spans="1:11" x14ac:dyDescent="0.35">
      <c r="A18" s="10" t="s">
        <v>32</v>
      </c>
      <c r="B18" s="10"/>
      <c r="C18" s="10"/>
      <c r="D18" s="10"/>
      <c r="E18" s="10"/>
      <c r="F18" s="3"/>
      <c r="G18" s="3"/>
      <c r="H18" s="3"/>
      <c r="I18" s="3"/>
      <c r="J18" s="3"/>
      <c r="K18" s="3"/>
    </row>
    <row r="19" spans="1:11" x14ac:dyDescent="0.35">
      <c r="A19" s="2" t="s">
        <v>2</v>
      </c>
      <c r="B19" s="2" t="s">
        <v>3</v>
      </c>
      <c r="C19" s="2" t="s">
        <v>4</v>
      </c>
      <c r="D19" s="2" t="s">
        <v>5</v>
      </c>
      <c r="E19" s="2" t="s">
        <v>6</v>
      </c>
      <c r="F19" s="1"/>
      <c r="G19" s="1"/>
      <c r="H19" s="1"/>
      <c r="I19" s="1"/>
      <c r="J19" s="1"/>
      <c r="K19" s="1"/>
    </row>
    <row r="20" spans="1:11" x14ac:dyDescent="0.35">
      <c r="A20" s="1" t="s">
        <v>33</v>
      </c>
      <c r="B20" s="1">
        <v>102</v>
      </c>
      <c r="C20" s="1" t="s">
        <v>34</v>
      </c>
      <c r="D20" s="1" t="s">
        <v>35</v>
      </c>
      <c r="E20" s="1" t="s">
        <v>89</v>
      </c>
      <c r="F20" s="1">
        <v>147</v>
      </c>
      <c r="G20" s="1"/>
      <c r="H20" s="1">
        <v>63.91</v>
      </c>
      <c r="I20" s="1">
        <v>1</v>
      </c>
      <c r="J20" s="1">
        <v>8</v>
      </c>
      <c r="K20" s="1"/>
    </row>
    <row r="21" spans="1:11" x14ac:dyDescent="0.35">
      <c r="A21" s="9" t="s">
        <v>38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35">
      <c r="A22" s="2" t="s">
        <v>2</v>
      </c>
      <c r="B22" s="2" t="s">
        <v>3</v>
      </c>
      <c r="C22" s="2" t="s">
        <v>4</v>
      </c>
      <c r="D22" s="2" t="s">
        <v>36</v>
      </c>
      <c r="E22" s="2" t="s">
        <v>5</v>
      </c>
      <c r="F22" s="2" t="s">
        <v>37</v>
      </c>
      <c r="G22" s="2"/>
      <c r="H22" s="2"/>
      <c r="I22" s="2"/>
      <c r="J22" s="2"/>
      <c r="K22" s="2" t="s">
        <v>6</v>
      </c>
    </row>
    <row r="23" spans="1:11" x14ac:dyDescent="0.35">
      <c r="A23" s="1" t="s">
        <v>39</v>
      </c>
      <c r="B23" s="1">
        <v>109</v>
      </c>
      <c r="C23" s="1" t="s">
        <v>40</v>
      </c>
      <c r="D23" s="1">
        <v>1923079</v>
      </c>
      <c r="E23" s="1" t="s">
        <v>41</v>
      </c>
      <c r="F23" s="1">
        <v>1946741</v>
      </c>
      <c r="G23" s="1">
        <v>150</v>
      </c>
      <c r="H23" s="1">
        <v>62</v>
      </c>
      <c r="I23" s="1">
        <v>57.69</v>
      </c>
      <c r="J23" s="1">
        <v>1</v>
      </c>
      <c r="K23" s="1" t="s">
        <v>42</v>
      </c>
    </row>
    <row r="24" spans="1:11" x14ac:dyDescent="0.35">
      <c r="A24" s="9" t="s">
        <v>43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35">
      <c r="A25" s="2" t="s">
        <v>2</v>
      </c>
      <c r="B25" s="2" t="s">
        <v>3</v>
      </c>
      <c r="C25" s="2" t="s">
        <v>4</v>
      </c>
      <c r="D25" s="2" t="s">
        <v>36</v>
      </c>
      <c r="E25" s="2" t="s">
        <v>5</v>
      </c>
      <c r="F25" s="2" t="s">
        <v>37</v>
      </c>
      <c r="G25" s="2"/>
      <c r="H25" s="2"/>
      <c r="I25" s="2"/>
      <c r="J25" s="2"/>
      <c r="K25" s="2" t="s">
        <v>6</v>
      </c>
    </row>
    <row r="26" spans="1:11" x14ac:dyDescent="0.35">
      <c r="A26" s="1" t="s">
        <v>44</v>
      </c>
      <c r="B26" s="1">
        <v>105</v>
      </c>
      <c r="C26" s="1" t="s">
        <v>45</v>
      </c>
      <c r="D26" s="1">
        <v>1920305</v>
      </c>
      <c r="E26" s="1" t="s">
        <v>46</v>
      </c>
      <c r="F26" s="1">
        <v>1942766</v>
      </c>
      <c r="G26" s="1">
        <v>147</v>
      </c>
      <c r="H26" s="1">
        <v>57</v>
      </c>
      <c r="I26" s="1">
        <v>56.53</v>
      </c>
      <c r="J26" s="1">
        <v>1</v>
      </c>
      <c r="K26" s="1" t="s">
        <v>42</v>
      </c>
    </row>
    <row r="27" spans="1:11" x14ac:dyDescent="0.35">
      <c r="A27" s="1" t="s">
        <v>47</v>
      </c>
      <c r="B27" s="1">
        <v>110</v>
      </c>
      <c r="C27" s="1" t="s">
        <v>48</v>
      </c>
      <c r="D27" s="1">
        <v>26948</v>
      </c>
      <c r="E27" s="1" t="s">
        <v>49</v>
      </c>
      <c r="F27" s="1">
        <v>1946134</v>
      </c>
      <c r="G27" s="1">
        <v>182.1</v>
      </c>
      <c r="H27" s="1">
        <v>72</v>
      </c>
      <c r="I27" s="1">
        <v>70.03</v>
      </c>
      <c r="J27" s="1">
        <v>1</v>
      </c>
      <c r="K27" s="1" t="s">
        <v>50</v>
      </c>
    </row>
    <row r="28" spans="1:11" x14ac:dyDescent="0.35">
      <c r="A28" s="1" t="s">
        <v>51</v>
      </c>
      <c r="B28" s="1">
        <v>101</v>
      </c>
      <c r="C28" s="1" t="s">
        <v>52</v>
      </c>
      <c r="D28" s="1">
        <v>403432</v>
      </c>
      <c r="E28" s="1" t="s">
        <v>53</v>
      </c>
      <c r="F28" s="1">
        <v>60661</v>
      </c>
      <c r="G28" s="1">
        <v>156</v>
      </c>
      <c r="H28" s="1">
        <v>60</v>
      </c>
      <c r="I28" s="1">
        <v>60</v>
      </c>
      <c r="J28" s="1">
        <v>2</v>
      </c>
      <c r="K28" s="1" t="s">
        <v>50</v>
      </c>
    </row>
    <row r="29" spans="1:11" x14ac:dyDescent="0.35">
      <c r="A29" s="9" t="s">
        <v>54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x14ac:dyDescent="0.35">
      <c r="A30" s="2" t="s">
        <v>2</v>
      </c>
      <c r="B30" s="2" t="s">
        <v>3</v>
      </c>
      <c r="C30" s="2" t="s">
        <v>4</v>
      </c>
      <c r="D30" s="2" t="s">
        <v>36</v>
      </c>
      <c r="E30" s="2" t="s">
        <v>5</v>
      </c>
      <c r="F30" s="2" t="s">
        <v>37</v>
      </c>
      <c r="G30" s="2"/>
      <c r="H30" s="2"/>
      <c r="I30" s="2"/>
      <c r="J30" s="2"/>
      <c r="K30" s="2" t="s">
        <v>6</v>
      </c>
    </row>
    <row r="31" spans="1:11" x14ac:dyDescent="0.35">
      <c r="A31" s="1" t="s">
        <v>55</v>
      </c>
      <c r="B31" s="1">
        <v>112</v>
      </c>
      <c r="C31" s="1" t="s">
        <v>56</v>
      </c>
      <c r="D31" s="1">
        <v>1918067</v>
      </c>
      <c r="E31" s="1" t="s">
        <v>57</v>
      </c>
      <c r="F31" s="1">
        <v>1939559</v>
      </c>
      <c r="G31" s="1">
        <v>163.30000000000001</v>
      </c>
      <c r="H31" s="1">
        <v>54</v>
      </c>
      <c r="I31" s="1">
        <v>68.12</v>
      </c>
      <c r="J31" s="1">
        <v>1</v>
      </c>
      <c r="K31" s="1" t="s">
        <v>42</v>
      </c>
    </row>
    <row r="32" spans="1:11" x14ac:dyDescent="0.35">
      <c r="A32" s="1" t="s">
        <v>58</v>
      </c>
      <c r="B32" s="1">
        <v>104</v>
      </c>
      <c r="C32" s="1" t="s">
        <v>59</v>
      </c>
      <c r="D32" s="1">
        <v>1920159</v>
      </c>
      <c r="E32" s="1" t="s">
        <v>60</v>
      </c>
      <c r="F32" s="1">
        <v>1946810</v>
      </c>
      <c r="G32" s="1">
        <v>162.5</v>
      </c>
      <c r="H32" s="1">
        <v>54</v>
      </c>
      <c r="I32" s="1">
        <v>67.7</v>
      </c>
      <c r="J32" s="1">
        <v>2</v>
      </c>
      <c r="K32" s="1" t="s">
        <v>42</v>
      </c>
    </row>
    <row r="33" spans="1:11" x14ac:dyDescent="0.35">
      <c r="A33" s="1" t="s">
        <v>61</v>
      </c>
      <c r="B33" s="1">
        <v>105</v>
      </c>
      <c r="C33" s="1" t="s">
        <v>45</v>
      </c>
      <c r="D33" s="1">
        <v>1920305</v>
      </c>
      <c r="E33" s="1" t="s">
        <v>46</v>
      </c>
      <c r="F33" s="1">
        <v>1942766</v>
      </c>
      <c r="G33" s="1">
        <v>136.5</v>
      </c>
      <c r="H33" s="1">
        <v>46</v>
      </c>
      <c r="I33" s="1">
        <v>56.87</v>
      </c>
      <c r="J33" s="1">
        <v>3</v>
      </c>
      <c r="K33" s="1" t="s">
        <v>42</v>
      </c>
    </row>
    <row r="34" spans="1:11" x14ac:dyDescent="0.35">
      <c r="A34" s="1" t="s">
        <v>62</v>
      </c>
      <c r="B34" s="1">
        <v>101</v>
      </c>
      <c r="C34" s="1" t="s">
        <v>52</v>
      </c>
      <c r="D34" s="1">
        <v>403432</v>
      </c>
      <c r="E34" s="1" t="s">
        <v>53</v>
      </c>
      <c r="F34" s="1">
        <v>60661</v>
      </c>
      <c r="G34" s="1">
        <v>131.5</v>
      </c>
      <c r="H34" s="1">
        <v>46</v>
      </c>
      <c r="I34" s="1">
        <v>54.79</v>
      </c>
      <c r="J34" s="1">
        <v>1</v>
      </c>
      <c r="K34" s="1" t="s">
        <v>50</v>
      </c>
    </row>
    <row r="35" spans="1:11" x14ac:dyDescent="0.35">
      <c r="A35" s="9" t="s">
        <v>63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35">
      <c r="A36" s="2" t="s">
        <v>2</v>
      </c>
      <c r="B36" s="2" t="s">
        <v>3</v>
      </c>
      <c r="C36" s="2" t="s">
        <v>4</v>
      </c>
      <c r="D36" s="2" t="s">
        <v>36</v>
      </c>
      <c r="E36" s="2" t="s">
        <v>5</v>
      </c>
      <c r="F36" s="2" t="s">
        <v>37</v>
      </c>
      <c r="G36" s="2"/>
      <c r="H36" s="2"/>
      <c r="I36" s="2"/>
      <c r="J36" s="2"/>
      <c r="K36" s="2" t="s">
        <v>6</v>
      </c>
    </row>
    <row r="37" spans="1:11" x14ac:dyDescent="0.35">
      <c r="A37" s="1" t="s">
        <v>64</v>
      </c>
      <c r="B37" s="1">
        <v>110</v>
      </c>
      <c r="C37" s="1" t="s">
        <v>48</v>
      </c>
      <c r="D37" s="1">
        <v>26948</v>
      </c>
      <c r="E37" s="1" t="s">
        <v>49</v>
      </c>
      <c r="F37" s="1">
        <v>1946134</v>
      </c>
      <c r="G37" s="1">
        <v>144</v>
      </c>
      <c r="H37" s="1">
        <v>41.5</v>
      </c>
      <c r="I37" s="1">
        <v>68.569999999999993</v>
      </c>
      <c r="J37" s="1">
        <v>1</v>
      </c>
      <c r="K37" s="1" t="s">
        <v>65</v>
      </c>
    </row>
    <row r="38" spans="1:11" x14ac:dyDescent="0.35">
      <c r="A38" s="1" t="s">
        <v>66</v>
      </c>
      <c r="B38" s="1">
        <v>112</v>
      </c>
      <c r="C38" s="1" t="s">
        <v>56</v>
      </c>
      <c r="D38" s="1">
        <v>1918067</v>
      </c>
      <c r="E38" s="1" t="s">
        <v>57</v>
      </c>
      <c r="F38" s="1">
        <v>1939559</v>
      </c>
      <c r="G38" s="1">
        <v>145</v>
      </c>
      <c r="H38" s="1">
        <v>42.5</v>
      </c>
      <c r="I38" s="1">
        <v>69.040000000000006</v>
      </c>
      <c r="J38" s="1">
        <v>1</v>
      </c>
      <c r="K38" s="1" t="s">
        <v>42</v>
      </c>
    </row>
    <row r="39" spans="1:11" x14ac:dyDescent="0.35">
      <c r="A39" s="1" t="s">
        <v>67</v>
      </c>
      <c r="B39" s="1">
        <v>104</v>
      </c>
      <c r="C39" s="1" t="s">
        <v>59</v>
      </c>
      <c r="D39" s="1">
        <v>1920159</v>
      </c>
      <c r="E39" s="1" t="s">
        <v>60</v>
      </c>
      <c r="F39" s="1">
        <v>1946810</v>
      </c>
      <c r="G39" s="1">
        <v>139</v>
      </c>
      <c r="H39" s="1">
        <v>39.5</v>
      </c>
      <c r="I39" s="1">
        <v>66.19</v>
      </c>
      <c r="J39" s="1">
        <v>2</v>
      </c>
      <c r="K39" s="1" t="s">
        <v>42</v>
      </c>
    </row>
    <row r="40" spans="1:11" x14ac:dyDescent="0.35">
      <c r="A40" s="5" t="s">
        <v>87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35">
      <c r="A41" s="1" t="s">
        <v>69</v>
      </c>
      <c r="B41" s="1">
        <v>130</v>
      </c>
      <c r="C41" s="1" t="s">
        <v>83</v>
      </c>
      <c r="D41" s="1">
        <v>87181</v>
      </c>
      <c r="E41" s="6" t="s">
        <v>88</v>
      </c>
      <c r="F41" s="1">
        <v>1734413</v>
      </c>
      <c r="G41" s="1">
        <v>191</v>
      </c>
      <c r="H41" s="1">
        <v>97.5</v>
      </c>
      <c r="I41" s="1">
        <v>63.66</v>
      </c>
      <c r="J41" s="1">
        <v>1</v>
      </c>
      <c r="K41" s="6" t="s">
        <v>50</v>
      </c>
    </row>
    <row r="42" spans="1:11" x14ac:dyDescent="0.35">
      <c r="A42" s="9" t="s">
        <v>68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x14ac:dyDescent="0.35">
      <c r="A43" s="2" t="s">
        <v>2</v>
      </c>
      <c r="B43" s="2" t="s">
        <v>3</v>
      </c>
      <c r="C43" s="2" t="s">
        <v>4</v>
      </c>
      <c r="D43" s="2" t="s">
        <v>36</v>
      </c>
      <c r="E43" s="2" t="s">
        <v>5</v>
      </c>
      <c r="F43" s="2" t="s">
        <v>37</v>
      </c>
      <c r="G43" s="2"/>
      <c r="H43" s="2"/>
      <c r="I43" s="2"/>
      <c r="J43" s="2"/>
      <c r="K43" s="2" t="s">
        <v>6</v>
      </c>
    </row>
    <row r="44" spans="1:11" x14ac:dyDescent="0.35">
      <c r="A44" s="8">
        <v>0.60138888888888886</v>
      </c>
      <c r="B44" s="1">
        <v>100</v>
      </c>
      <c r="C44" s="1" t="s">
        <v>70</v>
      </c>
      <c r="D44" s="1">
        <v>1915566</v>
      </c>
      <c r="E44" s="1" t="s">
        <v>71</v>
      </c>
      <c r="F44" s="1">
        <v>1936273</v>
      </c>
      <c r="G44" s="1">
        <v>204.5</v>
      </c>
      <c r="H44" s="1">
        <v>54</v>
      </c>
      <c r="I44" s="1">
        <v>65.959999999999994</v>
      </c>
      <c r="J44" s="1">
        <v>1</v>
      </c>
      <c r="K44" s="1" t="s">
        <v>42</v>
      </c>
    </row>
    <row r="45" spans="1:11" x14ac:dyDescent="0.35">
      <c r="A45" s="8">
        <v>0.60625000000000007</v>
      </c>
      <c r="B45" s="1">
        <v>103</v>
      </c>
      <c r="C45" s="1" t="s">
        <v>72</v>
      </c>
      <c r="D45" s="1">
        <v>1917820</v>
      </c>
      <c r="E45" s="1" t="s">
        <v>73</v>
      </c>
      <c r="F45" s="1">
        <v>1939227</v>
      </c>
      <c r="G45" s="1">
        <v>182</v>
      </c>
      <c r="H45" s="1">
        <v>46</v>
      </c>
      <c r="I45" s="1">
        <v>58.7</v>
      </c>
      <c r="J45" s="1">
        <v>1</v>
      </c>
      <c r="K45" s="1" t="s">
        <v>65</v>
      </c>
    </row>
    <row r="46" spans="1:11" x14ac:dyDescent="0.35">
      <c r="A46" s="9" t="s">
        <v>74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35">
      <c r="A47" s="2" t="s">
        <v>2</v>
      </c>
      <c r="B47" s="2" t="s">
        <v>3</v>
      </c>
      <c r="C47" s="2" t="s">
        <v>4</v>
      </c>
      <c r="D47" s="2" t="s">
        <v>36</v>
      </c>
      <c r="E47" s="2" t="s">
        <v>5</v>
      </c>
      <c r="F47" s="2" t="s">
        <v>37</v>
      </c>
      <c r="G47" s="2"/>
      <c r="H47" s="2"/>
      <c r="I47" s="2"/>
      <c r="J47" s="2"/>
      <c r="K47" s="2" t="s">
        <v>6</v>
      </c>
    </row>
    <row r="48" spans="1:11" x14ac:dyDescent="0.35">
      <c r="A48" s="7">
        <v>0.61111111111111105</v>
      </c>
      <c r="B48" s="1">
        <v>100</v>
      </c>
      <c r="C48" s="1" t="s">
        <v>70</v>
      </c>
      <c r="D48" s="1">
        <v>1915566</v>
      </c>
      <c r="E48" s="1" t="s">
        <v>71</v>
      </c>
      <c r="F48" s="1">
        <v>1936273</v>
      </c>
      <c r="G48" s="1">
        <v>210</v>
      </c>
      <c r="H48" s="1">
        <v>50</v>
      </c>
      <c r="I48" s="1">
        <v>61.76</v>
      </c>
      <c r="J48" s="1">
        <v>1</v>
      </c>
      <c r="K48" s="1" t="s">
        <v>42</v>
      </c>
    </row>
    <row r="49" spans="1:11" x14ac:dyDescent="0.35">
      <c r="A49" s="7">
        <v>0.6166666666666667</v>
      </c>
      <c r="B49" s="1">
        <v>103</v>
      </c>
      <c r="C49" s="1" t="s">
        <v>72</v>
      </c>
      <c r="D49" s="1">
        <v>1917820</v>
      </c>
      <c r="E49" s="1" t="s">
        <v>73</v>
      </c>
      <c r="F49" s="1">
        <v>1939227</v>
      </c>
      <c r="G49" s="1">
        <v>199</v>
      </c>
      <c r="H49" s="1">
        <v>46</v>
      </c>
      <c r="I49" s="1">
        <v>58.52</v>
      </c>
      <c r="J49" s="1">
        <v>1</v>
      </c>
      <c r="K49" s="1" t="s">
        <v>65</v>
      </c>
    </row>
    <row r="50" spans="1:11" x14ac:dyDescent="0.35">
      <c r="A50" s="9" t="s">
        <v>75</v>
      </c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35">
      <c r="A51" s="2" t="s">
        <v>2</v>
      </c>
      <c r="B51" s="2" t="s">
        <v>3</v>
      </c>
      <c r="C51" s="2" t="s">
        <v>4</v>
      </c>
      <c r="D51" s="2" t="s">
        <v>36</v>
      </c>
      <c r="E51" s="2" t="s">
        <v>5</v>
      </c>
      <c r="F51" s="2" t="s">
        <v>37</v>
      </c>
      <c r="G51" s="2"/>
      <c r="H51" s="2"/>
      <c r="I51" s="2"/>
      <c r="J51" s="2"/>
      <c r="K51" s="2" t="s">
        <v>6</v>
      </c>
    </row>
    <row r="52" spans="1:11" x14ac:dyDescent="0.35">
      <c r="A52" s="7">
        <v>0.62222222222222223</v>
      </c>
      <c r="B52" s="1">
        <v>108</v>
      </c>
      <c r="C52" s="1" t="s">
        <v>76</v>
      </c>
      <c r="D52" s="1">
        <v>4677</v>
      </c>
      <c r="E52" s="1" t="s">
        <v>77</v>
      </c>
      <c r="F52" s="1">
        <v>1830874</v>
      </c>
      <c r="G52" s="1">
        <v>172.5</v>
      </c>
      <c r="H52" s="1">
        <v>47</v>
      </c>
      <c r="I52" s="1">
        <v>59.48</v>
      </c>
      <c r="J52" s="1">
        <v>1</v>
      </c>
      <c r="K52" s="1" t="s">
        <v>65</v>
      </c>
    </row>
    <row r="53" spans="1:11" x14ac:dyDescent="0.35">
      <c r="A53" s="9" t="s">
        <v>78</v>
      </c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x14ac:dyDescent="0.35">
      <c r="A54" s="2" t="s">
        <v>2</v>
      </c>
      <c r="B54" s="2" t="s">
        <v>3</v>
      </c>
      <c r="C54" s="2" t="s">
        <v>4</v>
      </c>
      <c r="D54" s="2" t="s">
        <v>36</v>
      </c>
      <c r="E54" s="2" t="s">
        <v>5</v>
      </c>
      <c r="F54" s="2" t="s">
        <v>37</v>
      </c>
      <c r="G54" s="2"/>
      <c r="H54" s="2"/>
      <c r="I54" s="2"/>
      <c r="J54" s="2"/>
      <c r="K54" s="2" t="s">
        <v>6</v>
      </c>
    </row>
    <row r="55" spans="1:11" x14ac:dyDescent="0.35">
      <c r="A55" s="1" t="s">
        <v>82</v>
      </c>
      <c r="B55" s="1">
        <v>111</v>
      </c>
      <c r="C55" s="1" t="s">
        <v>79</v>
      </c>
      <c r="D55" s="1">
        <v>403296</v>
      </c>
      <c r="E55" s="1" t="s">
        <v>80</v>
      </c>
      <c r="F55" s="1">
        <v>60564</v>
      </c>
      <c r="G55" s="1">
        <v>204.5</v>
      </c>
      <c r="H55" s="1">
        <v>46</v>
      </c>
      <c r="I55" s="1">
        <v>60.14</v>
      </c>
      <c r="J55" s="1">
        <v>1</v>
      </c>
      <c r="K55" s="1" t="s">
        <v>42</v>
      </c>
    </row>
    <row r="56" spans="1:11" x14ac:dyDescent="0.35">
      <c r="A56" s="9" t="s">
        <v>81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35">
      <c r="A57" s="2" t="s">
        <v>2</v>
      </c>
      <c r="B57" s="2" t="s">
        <v>3</v>
      </c>
      <c r="C57" s="2" t="s">
        <v>4</v>
      </c>
      <c r="D57" s="2" t="s">
        <v>36</v>
      </c>
      <c r="E57" s="2" t="s">
        <v>5</v>
      </c>
      <c r="F57" s="2" t="s">
        <v>37</v>
      </c>
      <c r="G57" s="2"/>
      <c r="H57" s="2"/>
      <c r="I57" s="2"/>
      <c r="J57" s="2"/>
      <c r="K57" s="2" t="s">
        <v>6</v>
      </c>
    </row>
    <row r="58" spans="1:11" x14ac:dyDescent="0.35">
      <c r="A58" s="7">
        <v>0.63472222222222219</v>
      </c>
      <c r="B58" s="1">
        <v>113</v>
      </c>
      <c r="C58" s="1" t="s">
        <v>83</v>
      </c>
      <c r="D58" s="1">
        <v>87181</v>
      </c>
      <c r="E58" s="1" t="s">
        <v>84</v>
      </c>
      <c r="F58" s="1"/>
      <c r="G58" s="1">
        <v>122.5</v>
      </c>
      <c r="H58" s="1">
        <v>62</v>
      </c>
      <c r="I58" s="1">
        <v>68.05</v>
      </c>
      <c r="J58" s="1">
        <v>1</v>
      </c>
      <c r="K58" s="1" t="s">
        <v>65</v>
      </c>
    </row>
    <row r="59" spans="1:11" x14ac:dyDescent="0.35">
      <c r="A59" s="7">
        <v>0.64027777777777783</v>
      </c>
      <c r="B59" s="1">
        <v>102</v>
      </c>
      <c r="C59" s="1" t="s">
        <v>85</v>
      </c>
      <c r="D59" s="1">
        <v>40525</v>
      </c>
      <c r="E59" s="1" t="s">
        <v>86</v>
      </c>
      <c r="F59" s="1">
        <v>1939350</v>
      </c>
      <c r="G59" s="1">
        <v>135.5</v>
      </c>
      <c r="H59" s="1">
        <v>71</v>
      </c>
      <c r="I59" s="1">
        <v>75.27</v>
      </c>
      <c r="J59" s="1">
        <v>1</v>
      </c>
      <c r="K59" s="1" t="s">
        <v>50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31:K34">
    <sortCondition ref="J31:J34"/>
  </sortState>
  <mergeCells count="15">
    <mergeCell ref="A2:E2"/>
    <mergeCell ref="A1:E1"/>
    <mergeCell ref="A24:K24"/>
    <mergeCell ref="A29:K29"/>
    <mergeCell ref="A21:K21"/>
    <mergeCell ref="A18:E18"/>
    <mergeCell ref="A8:E8"/>
    <mergeCell ref="A11:E11"/>
    <mergeCell ref="A14:E14"/>
    <mergeCell ref="A56:K56"/>
    <mergeCell ref="A50:K50"/>
    <mergeCell ref="A53:K53"/>
    <mergeCell ref="A35:K35"/>
    <mergeCell ref="A42:K42"/>
    <mergeCell ref="A46:K46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141C4-2E0E-48BB-B764-14318CF52D69}">
  <dimension ref="A1:AI38"/>
  <sheetViews>
    <sheetView topLeftCell="T16" workbookViewId="0">
      <selection activeCell="AH15" sqref="AH15:AI15"/>
    </sheetView>
  </sheetViews>
  <sheetFormatPr defaultRowHeight="14.5" x14ac:dyDescent="0.35"/>
  <sheetData>
    <row r="1" spans="1:35" x14ac:dyDescent="0.35">
      <c r="A1">
        <v>104</v>
      </c>
      <c r="B1">
        <v>106</v>
      </c>
      <c r="C1">
        <v>105</v>
      </c>
      <c r="D1">
        <v>101</v>
      </c>
      <c r="F1">
        <v>107</v>
      </c>
      <c r="G1">
        <v>103</v>
      </c>
      <c r="H1">
        <v>103</v>
      </c>
      <c r="I1">
        <v>100</v>
      </c>
      <c r="J1">
        <v>102</v>
      </c>
      <c r="K1">
        <v>109</v>
      </c>
      <c r="L1">
        <v>105</v>
      </c>
      <c r="M1">
        <v>101</v>
      </c>
      <c r="N1">
        <v>110</v>
      </c>
      <c r="O1">
        <v>101</v>
      </c>
      <c r="P1">
        <v>104</v>
      </c>
      <c r="Q1">
        <v>112</v>
      </c>
      <c r="R1">
        <v>105</v>
      </c>
      <c r="T1">
        <v>104</v>
      </c>
      <c r="U1">
        <v>110</v>
      </c>
      <c r="V1">
        <v>112</v>
      </c>
      <c r="Y1">
        <v>130</v>
      </c>
      <c r="Z1">
        <v>100</v>
      </c>
      <c r="AA1">
        <v>103</v>
      </c>
      <c r="AC1">
        <v>103</v>
      </c>
      <c r="AD1">
        <v>100</v>
      </c>
      <c r="AF1">
        <v>108</v>
      </c>
      <c r="AG1">
        <v>111</v>
      </c>
      <c r="AH1">
        <v>102</v>
      </c>
      <c r="AI1">
        <v>113</v>
      </c>
    </row>
    <row r="2" spans="1:35" x14ac:dyDescent="0.35">
      <c r="A2">
        <v>7</v>
      </c>
      <c r="B2">
        <v>6</v>
      </c>
      <c r="C2">
        <v>6.5</v>
      </c>
      <c r="D2">
        <v>6</v>
      </c>
      <c r="F2">
        <v>6.5</v>
      </c>
      <c r="G2">
        <v>8</v>
      </c>
      <c r="H2">
        <v>8</v>
      </c>
      <c r="I2">
        <v>6.5</v>
      </c>
      <c r="J2">
        <v>7</v>
      </c>
      <c r="K2">
        <v>6.5</v>
      </c>
      <c r="L2">
        <v>5.5</v>
      </c>
      <c r="M2">
        <v>7</v>
      </c>
      <c r="N2">
        <v>6.5</v>
      </c>
      <c r="O2">
        <v>6.5</v>
      </c>
      <c r="P2">
        <v>7</v>
      </c>
      <c r="Q2">
        <v>8</v>
      </c>
      <c r="R2">
        <v>5</v>
      </c>
      <c r="T2">
        <v>7</v>
      </c>
      <c r="U2">
        <v>7</v>
      </c>
      <c r="V2">
        <v>6.5</v>
      </c>
      <c r="Y2">
        <v>6.5</v>
      </c>
      <c r="Z2">
        <v>6</v>
      </c>
      <c r="AA2">
        <v>6</v>
      </c>
      <c r="AC2">
        <v>6.5</v>
      </c>
      <c r="AD2">
        <v>6.5</v>
      </c>
      <c r="AF2">
        <v>6.5</v>
      </c>
      <c r="AG2">
        <v>7</v>
      </c>
      <c r="AH2">
        <v>7</v>
      </c>
      <c r="AI2">
        <v>7</v>
      </c>
    </row>
    <row r="3" spans="1:35" x14ac:dyDescent="0.35">
      <c r="A3">
        <v>7</v>
      </c>
      <c r="B3">
        <v>5</v>
      </c>
      <c r="C3">
        <v>6</v>
      </c>
      <c r="D3">
        <v>6</v>
      </c>
      <c r="F3">
        <v>6.5</v>
      </c>
      <c r="G3">
        <v>7</v>
      </c>
      <c r="H3">
        <v>6.5</v>
      </c>
      <c r="I3">
        <v>7</v>
      </c>
      <c r="J3">
        <v>7</v>
      </c>
      <c r="K3">
        <v>7</v>
      </c>
      <c r="L3">
        <v>5</v>
      </c>
      <c r="M3">
        <v>7</v>
      </c>
      <c r="N3">
        <v>7</v>
      </c>
      <c r="O3">
        <v>7</v>
      </c>
      <c r="P3">
        <v>7</v>
      </c>
      <c r="Q3">
        <v>7</v>
      </c>
      <c r="R3">
        <v>4</v>
      </c>
      <c r="T3">
        <v>7.5</v>
      </c>
      <c r="U3">
        <v>7</v>
      </c>
      <c r="V3">
        <v>7</v>
      </c>
      <c r="Y3">
        <v>6</v>
      </c>
      <c r="Z3">
        <v>7</v>
      </c>
      <c r="AA3">
        <v>6</v>
      </c>
      <c r="AC3">
        <v>4</v>
      </c>
      <c r="AD3">
        <v>7</v>
      </c>
      <c r="AF3">
        <v>6</v>
      </c>
      <c r="AG3">
        <v>7</v>
      </c>
      <c r="AH3">
        <v>7</v>
      </c>
      <c r="AI3">
        <v>7</v>
      </c>
    </row>
    <row r="4" spans="1:35" x14ac:dyDescent="0.35">
      <c r="A4">
        <v>6</v>
      </c>
      <c r="B4">
        <v>6</v>
      </c>
      <c r="C4">
        <v>7.5</v>
      </c>
      <c r="D4">
        <v>5</v>
      </c>
      <c r="F4">
        <v>7</v>
      </c>
      <c r="G4">
        <v>6.5</v>
      </c>
      <c r="H4">
        <v>8</v>
      </c>
      <c r="I4">
        <v>6</v>
      </c>
      <c r="J4">
        <v>6</v>
      </c>
      <c r="K4">
        <v>6</v>
      </c>
      <c r="L4">
        <v>6</v>
      </c>
      <c r="M4">
        <v>7</v>
      </c>
      <c r="N4">
        <v>8</v>
      </c>
      <c r="O4">
        <v>6.5</v>
      </c>
      <c r="P4">
        <v>7.5</v>
      </c>
      <c r="Q4">
        <v>7</v>
      </c>
      <c r="R4">
        <v>6</v>
      </c>
      <c r="T4">
        <v>7</v>
      </c>
      <c r="U4">
        <v>7</v>
      </c>
      <c r="V4">
        <v>6</v>
      </c>
      <c r="Y4">
        <v>6</v>
      </c>
      <c r="Z4">
        <v>7</v>
      </c>
      <c r="AA4">
        <v>6</v>
      </c>
      <c r="AC4">
        <v>6</v>
      </c>
      <c r="AD4">
        <v>7</v>
      </c>
      <c r="AF4">
        <v>6.5</v>
      </c>
      <c r="AG4">
        <v>6.5</v>
      </c>
      <c r="AH4">
        <v>7</v>
      </c>
      <c r="AI4">
        <v>6.5</v>
      </c>
    </row>
    <row r="5" spans="1:35" x14ac:dyDescent="0.35">
      <c r="A5">
        <v>7</v>
      </c>
      <c r="B5">
        <v>4</v>
      </c>
      <c r="C5">
        <v>7</v>
      </c>
      <c r="D5">
        <v>6</v>
      </c>
      <c r="F5">
        <v>6.5</v>
      </c>
      <c r="G5">
        <v>6.5</v>
      </c>
      <c r="H5">
        <v>6</v>
      </c>
      <c r="I5">
        <v>6</v>
      </c>
      <c r="J5">
        <v>7</v>
      </c>
      <c r="K5">
        <v>6.5</v>
      </c>
      <c r="L5">
        <v>6</v>
      </c>
      <c r="M5">
        <v>6</v>
      </c>
      <c r="N5">
        <v>7</v>
      </c>
      <c r="O5">
        <v>6</v>
      </c>
      <c r="P5">
        <v>6.5</v>
      </c>
      <c r="Q5">
        <v>6.5</v>
      </c>
      <c r="R5">
        <v>4</v>
      </c>
      <c r="T5">
        <v>7.5</v>
      </c>
      <c r="U5">
        <v>7</v>
      </c>
      <c r="V5">
        <v>7.5</v>
      </c>
      <c r="Y5">
        <v>6</v>
      </c>
      <c r="Z5">
        <v>6</v>
      </c>
      <c r="AA5">
        <v>5</v>
      </c>
      <c r="AC5">
        <v>6</v>
      </c>
      <c r="AD5">
        <v>6</v>
      </c>
      <c r="AF5">
        <v>6</v>
      </c>
      <c r="AG5">
        <v>6.5</v>
      </c>
      <c r="AH5">
        <v>8</v>
      </c>
      <c r="AI5">
        <v>7</v>
      </c>
    </row>
    <row r="6" spans="1:35" x14ac:dyDescent="0.35">
      <c r="A6">
        <v>6.5</v>
      </c>
      <c r="B6">
        <v>5.5</v>
      </c>
      <c r="C6">
        <v>6.5</v>
      </c>
      <c r="D6">
        <v>5</v>
      </c>
      <c r="F6">
        <v>8</v>
      </c>
      <c r="G6">
        <v>7</v>
      </c>
      <c r="H6">
        <v>7</v>
      </c>
      <c r="I6">
        <v>6.5</v>
      </c>
      <c r="J6">
        <v>8</v>
      </c>
      <c r="K6">
        <v>6</v>
      </c>
      <c r="L6">
        <v>5</v>
      </c>
      <c r="M6">
        <v>7</v>
      </c>
      <c r="N6">
        <v>8</v>
      </c>
      <c r="O6">
        <v>6</v>
      </c>
      <c r="P6">
        <v>6.5</v>
      </c>
      <c r="Q6">
        <v>6.5</v>
      </c>
      <c r="R6">
        <v>6</v>
      </c>
      <c r="T6">
        <v>6.5</v>
      </c>
      <c r="U6">
        <v>8</v>
      </c>
      <c r="V6">
        <v>8</v>
      </c>
      <c r="Y6">
        <v>6</v>
      </c>
      <c r="Z6">
        <v>6.5</v>
      </c>
      <c r="AA6">
        <v>6</v>
      </c>
      <c r="AC6">
        <v>5</v>
      </c>
      <c r="AD6">
        <v>6.5</v>
      </c>
      <c r="AF6">
        <v>7</v>
      </c>
      <c r="AG6">
        <v>7</v>
      </c>
      <c r="AH6">
        <v>8</v>
      </c>
      <c r="AI6">
        <v>7</v>
      </c>
    </row>
    <row r="7" spans="1:35" x14ac:dyDescent="0.35">
      <c r="A7">
        <v>6</v>
      </c>
      <c r="B7">
        <v>5</v>
      </c>
      <c r="C7">
        <v>6</v>
      </c>
      <c r="D7">
        <v>6.5</v>
      </c>
      <c r="F7">
        <v>6</v>
      </c>
      <c r="G7">
        <v>6</v>
      </c>
      <c r="H7">
        <v>7</v>
      </c>
      <c r="I7">
        <v>7</v>
      </c>
      <c r="J7">
        <v>8</v>
      </c>
      <c r="K7">
        <v>6</v>
      </c>
      <c r="L7">
        <v>6</v>
      </c>
      <c r="M7">
        <v>6.5</v>
      </c>
      <c r="N7">
        <v>7</v>
      </c>
      <c r="O7">
        <v>6.5</v>
      </c>
      <c r="P7">
        <v>6.5</v>
      </c>
      <c r="Q7">
        <v>7</v>
      </c>
      <c r="R7">
        <v>6</v>
      </c>
      <c r="T7">
        <v>7</v>
      </c>
      <c r="U7">
        <v>7</v>
      </c>
      <c r="V7">
        <v>7</v>
      </c>
      <c r="Y7">
        <v>7</v>
      </c>
      <c r="Z7">
        <v>6.5</v>
      </c>
      <c r="AA7">
        <v>5</v>
      </c>
      <c r="AC7">
        <v>6.5</v>
      </c>
      <c r="AD7">
        <v>7</v>
      </c>
      <c r="AF7">
        <v>6.5</v>
      </c>
      <c r="AG7">
        <v>6</v>
      </c>
      <c r="AH7">
        <v>7</v>
      </c>
      <c r="AI7">
        <v>6</v>
      </c>
    </row>
    <row r="8" spans="1:35" x14ac:dyDescent="0.35">
      <c r="A8">
        <v>7</v>
      </c>
      <c r="B8">
        <v>6</v>
      </c>
      <c r="C8">
        <v>6</v>
      </c>
      <c r="D8">
        <v>6</v>
      </c>
      <c r="F8">
        <v>6</v>
      </c>
      <c r="G8">
        <v>7</v>
      </c>
      <c r="H8">
        <v>6.5</v>
      </c>
      <c r="I8">
        <v>5</v>
      </c>
      <c r="J8">
        <v>6</v>
      </c>
      <c r="K8">
        <v>6</v>
      </c>
      <c r="L8">
        <v>6</v>
      </c>
      <c r="M8">
        <v>5</v>
      </c>
      <c r="N8">
        <v>7</v>
      </c>
      <c r="O8">
        <v>6</v>
      </c>
      <c r="P8">
        <v>7</v>
      </c>
      <c r="Q8">
        <v>6</v>
      </c>
      <c r="R8">
        <v>6</v>
      </c>
      <c r="T8">
        <v>6</v>
      </c>
      <c r="U8">
        <v>6</v>
      </c>
      <c r="V8">
        <v>6</v>
      </c>
      <c r="Y8">
        <v>7</v>
      </c>
      <c r="Z8">
        <v>7</v>
      </c>
      <c r="AA8">
        <v>6</v>
      </c>
      <c r="AC8">
        <v>5</v>
      </c>
      <c r="AD8">
        <v>6.5</v>
      </c>
      <c r="AF8">
        <v>6</v>
      </c>
      <c r="AG8">
        <v>6.5</v>
      </c>
      <c r="AH8">
        <v>7</v>
      </c>
      <c r="AI8">
        <v>6.5</v>
      </c>
    </row>
    <row r="9" spans="1:35" x14ac:dyDescent="0.35">
      <c r="A9">
        <v>7.5</v>
      </c>
      <c r="B9">
        <v>5</v>
      </c>
      <c r="C9">
        <v>6</v>
      </c>
      <c r="D9">
        <v>5.5</v>
      </c>
      <c r="F9">
        <v>6</v>
      </c>
      <c r="G9">
        <v>14</v>
      </c>
      <c r="H9">
        <v>6</v>
      </c>
      <c r="I9">
        <v>5</v>
      </c>
      <c r="J9">
        <v>6.5</v>
      </c>
      <c r="K9">
        <v>7</v>
      </c>
      <c r="L9">
        <v>6</v>
      </c>
      <c r="M9">
        <v>6</v>
      </c>
      <c r="N9">
        <v>6.5</v>
      </c>
      <c r="O9">
        <v>5</v>
      </c>
      <c r="P9">
        <v>8</v>
      </c>
      <c r="Q9">
        <v>6.5</v>
      </c>
      <c r="R9">
        <v>6</v>
      </c>
      <c r="T9">
        <v>6</v>
      </c>
      <c r="U9">
        <v>6.5</v>
      </c>
      <c r="V9">
        <v>6.5</v>
      </c>
      <c r="Y9">
        <v>6</v>
      </c>
      <c r="Z9">
        <v>7</v>
      </c>
      <c r="AA9">
        <v>7</v>
      </c>
      <c r="AC9">
        <v>6</v>
      </c>
      <c r="AD9">
        <v>6.5</v>
      </c>
      <c r="AF9">
        <v>7</v>
      </c>
      <c r="AG9">
        <v>6</v>
      </c>
      <c r="AH9">
        <v>7.5</v>
      </c>
      <c r="AI9">
        <v>6.5</v>
      </c>
    </row>
    <row r="10" spans="1:35" x14ac:dyDescent="0.35">
      <c r="A10">
        <v>7</v>
      </c>
      <c r="B10">
        <v>6</v>
      </c>
      <c r="C10">
        <v>6.5</v>
      </c>
      <c r="D10">
        <v>7</v>
      </c>
      <c r="F10">
        <v>8</v>
      </c>
      <c r="G10">
        <v>6.5</v>
      </c>
      <c r="H10">
        <v>6.5</v>
      </c>
      <c r="I10">
        <v>6</v>
      </c>
      <c r="J10">
        <v>6</v>
      </c>
      <c r="K10">
        <v>13</v>
      </c>
      <c r="L10">
        <v>7</v>
      </c>
      <c r="M10">
        <v>6.5</v>
      </c>
      <c r="N10">
        <v>8</v>
      </c>
      <c r="O10">
        <v>5</v>
      </c>
      <c r="P10">
        <v>6</v>
      </c>
      <c r="Q10">
        <v>6.5</v>
      </c>
      <c r="R10">
        <v>5</v>
      </c>
      <c r="T10">
        <v>6</v>
      </c>
      <c r="U10">
        <v>4</v>
      </c>
      <c r="V10">
        <v>6</v>
      </c>
      <c r="Y10">
        <v>6</v>
      </c>
      <c r="Z10">
        <v>7</v>
      </c>
      <c r="AA10">
        <v>6</v>
      </c>
      <c r="AC10">
        <v>6</v>
      </c>
      <c r="AD10">
        <v>6.5</v>
      </c>
      <c r="AF10">
        <v>6.5</v>
      </c>
      <c r="AG10">
        <v>6.5</v>
      </c>
      <c r="AH10">
        <v>6</v>
      </c>
      <c r="AI10">
        <v>7</v>
      </c>
    </row>
    <row r="11" spans="1:35" x14ac:dyDescent="0.35">
      <c r="A11">
        <v>12</v>
      </c>
      <c r="B11">
        <v>12</v>
      </c>
      <c r="C11">
        <v>13</v>
      </c>
      <c r="D11">
        <v>10</v>
      </c>
      <c r="F11">
        <v>14</v>
      </c>
      <c r="G11">
        <v>7</v>
      </c>
      <c r="H11">
        <v>12</v>
      </c>
      <c r="I11">
        <v>13</v>
      </c>
      <c r="J11">
        <v>3</v>
      </c>
      <c r="K11">
        <v>6</v>
      </c>
      <c r="L11">
        <v>12</v>
      </c>
      <c r="M11">
        <v>13</v>
      </c>
      <c r="N11">
        <v>12</v>
      </c>
      <c r="O11">
        <v>4</v>
      </c>
      <c r="P11">
        <v>6.5</v>
      </c>
      <c r="Q11">
        <v>6.5</v>
      </c>
      <c r="R11">
        <v>6.5</v>
      </c>
      <c r="T11">
        <v>6</v>
      </c>
      <c r="U11">
        <v>7</v>
      </c>
      <c r="V11">
        <v>6</v>
      </c>
      <c r="Y11">
        <v>6</v>
      </c>
      <c r="Z11">
        <v>12</v>
      </c>
      <c r="AA11">
        <v>12</v>
      </c>
      <c r="AC11">
        <v>6</v>
      </c>
      <c r="AD11">
        <v>7</v>
      </c>
      <c r="AF11">
        <v>6.5</v>
      </c>
      <c r="AG11">
        <v>12</v>
      </c>
      <c r="AH11">
        <v>14</v>
      </c>
      <c r="AI11">
        <v>14</v>
      </c>
    </row>
    <row r="12" spans="1:35" x14ac:dyDescent="0.35">
      <c r="A12">
        <v>6</v>
      </c>
      <c r="B12">
        <v>5</v>
      </c>
      <c r="C12">
        <v>7</v>
      </c>
      <c r="D12">
        <v>7</v>
      </c>
      <c r="F12">
        <v>6.5</v>
      </c>
      <c r="G12">
        <v>6</v>
      </c>
      <c r="H12">
        <v>6.5</v>
      </c>
      <c r="I12">
        <v>7</v>
      </c>
      <c r="J12">
        <v>6</v>
      </c>
      <c r="K12">
        <v>2</v>
      </c>
      <c r="L12">
        <v>5</v>
      </c>
      <c r="M12">
        <v>5</v>
      </c>
      <c r="N12">
        <v>7</v>
      </c>
      <c r="O12">
        <v>5</v>
      </c>
      <c r="P12">
        <v>7</v>
      </c>
      <c r="Q12">
        <v>6.5</v>
      </c>
      <c r="R12">
        <v>6</v>
      </c>
      <c r="T12">
        <v>7</v>
      </c>
      <c r="U12">
        <v>7</v>
      </c>
      <c r="V12">
        <v>7</v>
      </c>
      <c r="Y12">
        <v>6.5</v>
      </c>
      <c r="Z12">
        <v>7</v>
      </c>
      <c r="AA12">
        <v>6</v>
      </c>
      <c r="AC12">
        <v>6</v>
      </c>
      <c r="AD12">
        <v>6.5</v>
      </c>
      <c r="AF12">
        <v>13</v>
      </c>
      <c r="AG12">
        <v>6.5</v>
      </c>
      <c r="AH12">
        <v>14</v>
      </c>
      <c r="AI12">
        <v>13</v>
      </c>
    </row>
    <row r="13" spans="1:35" x14ac:dyDescent="0.35">
      <c r="A13">
        <v>7</v>
      </c>
      <c r="B13">
        <v>6</v>
      </c>
      <c r="C13">
        <v>6</v>
      </c>
      <c r="D13">
        <v>7</v>
      </c>
      <c r="F13">
        <v>6</v>
      </c>
      <c r="G13">
        <v>5</v>
      </c>
      <c r="H13">
        <v>6.5</v>
      </c>
      <c r="I13">
        <v>6</v>
      </c>
      <c r="J13">
        <v>6.5</v>
      </c>
      <c r="K13">
        <v>1</v>
      </c>
      <c r="L13">
        <v>5</v>
      </c>
      <c r="M13">
        <v>4</v>
      </c>
      <c r="N13">
        <v>6</v>
      </c>
      <c r="O13">
        <v>6</v>
      </c>
      <c r="P13">
        <v>7</v>
      </c>
      <c r="Q13">
        <v>7</v>
      </c>
      <c r="R13">
        <v>6</v>
      </c>
      <c r="T13">
        <v>7</v>
      </c>
      <c r="U13">
        <v>8</v>
      </c>
      <c r="V13">
        <v>7</v>
      </c>
      <c r="Y13">
        <v>6.5</v>
      </c>
      <c r="Z13">
        <v>7</v>
      </c>
      <c r="AA13">
        <v>6</v>
      </c>
      <c r="AC13">
        <v>6</v>
      </c>
      <c r="AD13">
        <v>7</v>
      </c>
      <c r="AF13">
        <v>6.5</v>
      </c>
      <c r="AG13">
        <v>6.5</v>
      </c>
      <c r="AH13">
        <v>16</v>
      </c>
      <c r="AI13">
        <v>14</v>
      </c>
    </row>
    <row r="14" spans="1:35" x14ac:dyDescent="0.35">
      <c r="A14">
        <v>14</v>
      </c>
      <c r="B14">
        <v>11</v>
      </c>
      <c r="C14">
        <v>13</v>
      </c>
      <c r="D14">
        <v>12</v>
      </c>
      <c r="F14">
        <v>6</v>
      </c>
      <c r="G14">
        <v>6</v>
      </c>
      <c r="H14">
        <v>7</v>
      </c>
      <c r="I14">
        <v>6</v>
      </c>
      <c r="J14">
        <v>5</v>
      </c>
      <c r="K14">
        <v>2</v>
      </c>
      <c r="L14">
        <v>6</v>
      </c>
      <c r="M14">
        <v>6</v>
      </c>
      <c r="N14">
        <v>6.5</v>
      </c>
      <c r="O14">
        <v>6</v>
      </c>
      <c r="P14">
        <v>7</v>
      </c>
      <c r="Q14">
        <v>7</v>
      </c>
      <c r="R14">
        <v>6</v>
      </c>
      <c r="T14">
        <v>6.5</v>
      </c>
      <c r="U14">
        <v>7.5</v>
      </c>
      <c r="V14">
        <v>8</v>
      </c>
      <c r="Y14">
        <v>6</v>
      </c>
      <c r="Z14">
        <v>6</v>
      </c>
      <c r="AA14">
        <v>7</v>
      </c>
      <c r="AC14">
        <v>6</v>
      </c>
      <c r="AD14">
        <v>6</v>
      </c>
      <c r="AF14">
        <v>6</v>
      </c>
      <c r="AG14">
        <v>6.5</v>
      </c>
      <c r="AH14">
        <v>27</v>
      </c>
      <c r="AI14">
        <v>21</v>
      </c>
    </row>
    <row r="15" spans="1:35" x14ac:dyDescent="0.35">
      <c r="AH15">
        <f>SUM(AH11:AH14)</f>
        <v>71</v>
      </c>
      <c r="AI15">
        <f>SUM(AI11:AI14)</f>
        <v>62</v>
      </c>
    </row>
    <row r="16" spans="1:35" x14ac:dyDescent="0.35">
      <c r="A16">
        <v>13</v>
      </c>
      <c r="B16">
        <v>10</v>
      </c>
      <c r="C16">
        <v>12</v>
      </c>
      <c r="D16">
        <v>13</v>
      </c>
      <c r="F16">
        <v>7</v>
      </c>
      <c r="G16">
        <v>6</v>
      </c>
      <c r="H16">
        <v>7</v>
      </c>
      <c r="I16">
        <v>7</v>
      </c>
      <c r="J16">
        <v>6</v>
      </c>
      <c r="K16">
        <v>6</v>
      </c>
      <c r="L16">
        <v>5</v>
      </c>
      <c r="M16">
        <v>5</v>
      </c>
      <c r="N16">
        <v>7.6</v>
      </c>
      <c r="O16">
        <v>6</v>
      </c>
      <c r="P16">
        <v>7</v>
      </c>
      <c r="Q16">
        <v>7.5</v>
      </c>
      <c r="R16">
        <v>6</v>
      </c>
      <c r="T16">
        <v>6</v>
      </c>
      <c r="U16">
        <v>7</v>
      </c>
      <c r="V16">
        <v>7</v>
      </c>
      <c r="Y16">
        <v>5.5</v>
      </c>
      <c r="Z16">
        <v>6</v>
      </c>
      <c r="AA16">
        <v>5</v>
      </c>
      <c r="AC16">
        <v>6</v>
      </c>
      <c r="AD16">
        <v>6</v>
      </c>
      <c r="AF16">
        <v>6</v>
      </c>
      <c r="AG16">
        <v>7</v>
      </c>
      <c r="AH16">
        <f>SUM(AH2:AH14)</f>
        <v>135.5</v>
      </c>
      <c r="AI16">
        <f>SUM(AI2:AI14)</f>
        <v>122.5</v>
      </c>
    </row>
    <row r="17" spans="1:35" x14ac:dyDescent="0.35">
      <c r="A17">
        <v>12</v>
      </c>
      <c r="B17">
        <v>10</v>
      </c>
      <c r="C17">
        <v>13</v>
      </c>
      <c r="D17">
        <v>12</v>
      </c>
      <c r="F17">
        <v>6.5</v>
      </c>
      <c r="G17">
        <v>6</v>
      </c>
      <c r="H17">
        <v>8</v>
      </c>
      <c r="I17">
        <v>7</v>
      </c>
      <c r="J17">
        <v>6</v>
      </c>
      <c r="K17">
        <v>7</v>
      </c>
      <c r="L17">
        <v>6.5</v>
      </c>
      <c r="M17">
        <v>7</v>
      </c>
      <c r="N17">
        <v>6</v>
      </c>
      <c r="O17">
        <v>4</v>
      </c>
      <c r="P17">
        <v>6</v>
      </c>
      <c r="Q17">
        <v>7</v>
      </c>
      <c r="R17">
        <v>5</v>
      </c>
      <c r="T17">
        <v>6.5</v>
      </c>
      <c r="U17">
        <v>6.5</v>
      </c>
      <c r="V17">
        <v>7</v>
      </c>
      <c r="Y17">
        <v>6.5</v>
      </c>
      <c r="Z17">
        <v>6</v>
      </c>
      <c r="AA17">
        <v>6</v>
      </c>
      <c r="AC17">
        <v>6</v>
      </c>
      <c r="AD17">
        <v>7</v>
      </c>
      <c r="AF17">
        <v>5</v>
      </c>
      <c r="AG17">
        <v>6.5</v>
      </c>
      <c r="AH17">
        <v>180</v>
      </c>
      <c r="AI17">
        <v>180</v>
      </c>
    </row>
    <row r="18" spans="1:35" x14ac:dyDescent="0.35">
      <c r="A18">
        <v>14</v>
      </c>
      <c r="B18">
        <v>12</v>
      </c>
      <c r="C18">
        <v>14</v>
      </c>
      <c r="D18">
        <v>14</v>
      </c>
      <c r="F18">
        <v>14</v>
      </c>
      <c r="G18">
        <v>6</v>
      </c>
      <c r="H18">
        <v>14</v>
      </c>
      <c r="I18">
        <v>14</v>
      </c>
      <c r="J18">
        <v>6</v>
      </c>
      <c r="K18">
        <v>11</v>
      </c>
      <c r="L18">
        <v>12</v>
      </c>
      <c r="M18">
        <v>13</v>
      </c>
      <c r="N18">
        <v>14</v>
      </c>
      <c r="O18">
        <v>6</v>
      </c>
      <c r="P18">
        <v>6</v>
      </c>
      <c r="Q18">
        <v>7</v>
      </c>
      <c r="R18">
        <v>7</v>
      </c>
      <c r="T18">
        <v>7</v>
      </c>
      <c r="U18">
        <v>7.5</v>
      </c>
      <c r="V18">
        <v>7</v>
      </c>
      <c r="Y18">
        <v>18</v>
      </c>
      <c r="Z18">
        <v>6</v>
      </c>
      <c r="AA18">
        <v>5</v>
      </c>
      <c r="AC18">
        <v>5</v>
      </c>
      <c r="AD18">
        <v>5</v>
      </c>
      <c r="AF18">
        <v>5</v>
      </c>
      <c r="AG18">
        <v>4</v>
      </c>
      <c r="AH18">
        <f>AH16/AH17*100</f>
        <v>75.277777777777771</v>
      </c>
      <c r="AI18">
        <f>AI16/AI17*100</f>
        <v>68.055555555555557</v>
      </c>
    </row>
    <row r="19" spans="1:35" x14ac:dyDescent="0.35">
      <c r="A19">
        <v>14</v>
      </c>
      <c r="B19">
        <v>11</v>
      </c>
      <c r="C19">
        <v>13</v>
      </c>
      <c r="D19">
        <v>12</v>
      </c>
      <c r="F19">
        <v>12</v>
      </c>
      <c r="G19">
        <v>8</v>
      </c>
      <c r="H19">
        <v>13</v>
      </c>
      <c r="I19">
        <v>12</v>
      </c>
      <c r="J19">
        <v>8</v>
      </c>
      <c r="K19">
        <v>12</v>
      </c>
      <c r="L19">
        <v>10</v>
      </c>
      <c r="M19">
        <v>10</v>
      </c>
      <c r="N19">
        <v>14</v>
      </c>
      <c r="O19">
        <v>12</v>
      </c>
      <c r="P19">
        <v>14</v>
      </c>
      <c r="Q19">
        <v>14</v>
      </c>
      <c r="R19">
        <v>12</v>
      </c>
      <c r="T19">
        <v>6.5</v>
      </c>
      <c r="U19">
        <v>7</v>
      </c>
      <c r="V19">
        <v>6.5</v>
      </c>
      <c r="Y19">
        <v>19.5</v>
      </c>
      <c r="Z19">
        <v>7</v>
      </c>
      <c r="AA19">
        <v>6</v>
      </c>
      <c r="AC19">
        <v>6</v>
      </c>
      <c r="AD19">
        <v>6</v>
      </c>
      <c r="AF19">
        <v>5</v>
      </c>
      <c r="AG19">
        <v>4</v>
      </c>
    </row>
    <row r="20" spans="1:35" x14ac:dyDescent="0.35">
      <c r="A20">
        <f>SUM(A14:A19)</f>
        <v>67</v>
      </c>
      <c r="B20">
        <f t="shared" ref="B20:E20" si="0">SUM(B14:B19)</f>
        <v>54</v>
      </c>
      <c r="C20">
        <f t="shared" si="0"/>
        <v>65</v>
      </c>
      <c r="D20">
        <f t="shared" si="0"/>
        <v>63</v>
      </c>
      <c r="E20">
        <f t="shared" si="0"/>
        <v>0</v>
      </c>
      <c r="F20">
        <v>12</v>
      </c>
      <c r="G20">
        <v>14</v>
      </c>
      <c r="H20">
        <v>13</v>
      </c>
      <c r="I20">
        <v>12</v>
      </c>
      <c r="J20">
        <v>7</v>
      </c>
      <c r="K20">
        <v>13</v>
      </c>
      <c r="L20">
        <v>10</v>
      </c>
      <c r="M20">
        <v>12</v>
      </c>
      <c r="N20">
        <v>14</v>
      </c>
      <c r="O20">
        <v>12</v>
      </c>
      <c r="P20">
        <v>14</v>
      </c>
      <c r="Q20">
        <v>13</v>
      </c>
      <c r="R20">
        <v>12</v>
      </c>
      <c r="T20">
        <v>12</v>
      </c>
      <c r="U20">
        <v>13</v>
      </c>
      <c r="V20">
        <v>14</v>
      </c>
      <c r="Y20">
        <v>21</v>
      </c>
      <c r="Z20">
        <v>7</v>
      </c>
      <c r="AA20">
        <v>6</v>
      </c>
      <c r="AC20">
        <v>6</v>
      </c>
      <c r="AD20">
        <v>6.5</v>
      </c>
      <c r="AF20">
        <v>5</v>
      </c>
      <c r="AG20">
        <v>4</v>
      </c>
    </row>
    <row r="21" spans="1:35" x14ac:dyDescent="0.35">
      <c r="A21">
        <f>SUM(A2:A19)</f>
        <v>153</v>
      </c>
      <c r="B21">
        <f t="shared" ref="B21:E21" si="1">SUM(B2:B19)</f>
        <v>125.5</v>
      </c>
      <c r="C21">
        <f t="shared" si="1"/>
        <v>149</v>
      </c>
      <c r="D21">
        <f t="shared" si="1"/>
        <v>140</v>
      </c>
      <c r="E21">
        <f t="shared" si="1"/>
        <v>0</v>
      </c>
      <c r="F21">
        <v>14</v>
      </c>
      <c r="G21">
        <v>12</v>
      </c>
      <c r="H21">
        <v>14</v>
      </c>
      <c r="I21">
        <v>14</v>
      </c>
      <c r="J21">
        <v>6</v>
      </c>
      <c r="K21">
        <v>14</v>
      </c>
      <c r="L21">
        <v>13</v>
      </c>
      <c r="M21">
        <v>13</v>
      </c>
      <c r="N21">
        <v>16</v>
      </c>
      <c r="O21">
        <v>10</v>
      </c>
      <c r="P21">
        <v>12</v>
      </c>
      <c r="Q21">
        <v>13</v>
      </c>
      <c r="R21">
        <v>10</v>
      </c>
      <c r="T21">
        <v>14</v>
      </c>
      <c r="U21">
        <v>14</v>
      </c>
      <c r="V21">
        <v>15</v>
      </c>
      <c r="Y21">
        <v>19.5</v>
      </c>
      <c r="Z21">
        <v>7</v>
      </c>
      <c r="AA21">
        <v>6</v>
      </c>
      <c r="AC21">
        <v>6</v>
      </c>
      <c r="AD21">
        <v>7</v>
      </c>
      <c r="AF21">
        <v>5</v>
      </c>
      <c r="AG21">
        <v>6</v>
      </c>
    </row>
    <row r="22" spans="1:35" x14ac:dyDescent="0.35">
      <c r="T22">
        <f>SUM(T18:T21)</f>
        <v>39.5</v>
      </c>
      <c r="U22">
        <f t="shared" ref="U22:X22" si="2">SUM(U18:U21)</f>
        <v>41.5</v>
      </c>
      <c r="V22">
        <f t="shared" si="2"/>
        <v>42.5</v>
      </c>
      <c r="W22">
        <f t="shared" si="2"/>
        <v>0</v>
      </c>
      <c r="X22">
        <f t="shared" si="2"/>
        <v>0</v>
      </c>
      <c r="Y22">
        <v>19.5</v>
      </c>
      <c r="Z22">
        <v>6.5</v>
      </c>
      <c r="AA22">
        <v>6</v>
      </c>
      <c r="AC22">
        <v>5</v>
      </c>
      <c r="AD22">
        <v>5.5</v>
      </c>
      <c r="AF22">
        <v>6.5</v>
      </c>
      <c r="AG22">
        <v>7</v>
      </c>
    </row>
    <row r="23" spans="1:35" x14ac:dyDescent="0.35">
      <c r="Y23">
        <f>SUM(Y18:Y22)</f>
        <v>97.5</v>
      </c>
      <c r="Z23">
        <v>6</v>
      </c>
      <c r="AA23">
        <v>6</v>
      </c>
      <c r="AC23">
        <v>12</v>
      </c>
      <c r="AD23">
        <v>10</v>
      </c>
      <c r="AF23">
        <v>12</v>
      </c>
      <c r="AG23">
        <v>2</v>
      </c>
    </row>
    <row r="24" spans="1:35" x14ac:dyDescent="0.35">
      <c r="A24">
        <v>230</v>
      </c>
      <c r="B24">
        <v>230</v>
      </c>
      <c r="C24">
        <v>230</v>
      </c>
      <c r="D24">
        <v>230</v>
      </c>
      <c r="E24">
        <v>230</v>
      </c>
      <c r="F24">
        <v>13</v>
      </c>
      <c r="G24">
        <v>13</v>
      </c>
      <c r="H24">
        <v>14</v>
      </c>
      <c r="I24">
        <v>12</v>
      </c>
      <c r="J24">
        <v>12</v>
      </c>
      <c r="K24">
        <v>12</v>
      </c>
      <c r="L24">
        <v>12</v>
      </c>
      <c r="M24">
        <v>12</v>
      </c>
      <c r="N24">
        <v>14</v>
      </c>
      <c r="O24">
        <v>12</v>
      </c>
      <c r="P24">
        <v>14</v>
      </c>
      <c r="Q24">
        <v>14</v>
      </c>
      <c r="R24">
        <v>12</v>
      </c>
      <c r="T24">
        <f>SUM(T2:T21)</f>
        <v>139</v>
      </c>
      <c r="U24">
        <f t="shared" ref="U24:X24" si="3">SUM(U2:U21)</f>
        <v>144</v>
      </c>
      <c r="V24">
        <f t="shared" si="3"/>
        <v>145</v>
      </c>
      <c r="W24">
        <f t="shared" si="3"/>
        <v>0</v>
      </c>
      <c r="X24">
        <f t="shared" si="3"/>
        <v>0</v>
      </c>
      <c r="Y24">
        <f>SUM(Y2:Y22)</f>
        <v>191</v>
      </c>
      <c r="Z24">
        <v>7</v>
      </c>
      <c r="AA24">
        <v>6</v>
      </c>
      <c r="AC24">
        <v>6</v>
      </c>
      <c r="AD24">
        <v>7</v>
      </c>
      <c r="AF24">
        <v>12</v>
      </c>
      <c r="AG24">
        <v>6.5</v>
      </c>
    </row>
    <row r="25" spans="1:35" x14ac:dyDescent="0.35">
      <c r="O25">
        <f>SUM(O19:O24)</f>
        <v>46</v>
      </c>
      <c r="P25">
        <f t="shared" ref="P25:R25" si="4">SUM(P19:P24)</f>
        <v>54</v>
      </c>
      <c r="Q25">
        <f t="shared" si="4"/>
        <v>54</v>
      </c>
      <c r="R25">
        <f t="shared" si="4"/>
        <v>46</v>
      </c>
      <c r="T25">
        <v>210</v>
      </c>
      <c r="U25">
        <v>210</v>
      </c>
      <c r="V25">
        <v>210</v>
      </c>
      <c r="W25">
        <v>210</v>
      </c>
      <c r="X25">
        <v>210</v>
      </c>
      <c r="Y25">
        <v>300</v>
      </c>
      <c r="Z25">
        <v>14</v>
      </c>
      <c r="AA25">
        <v>12</v>
      </c>
      <c r="AC25">
        <v>7</v>
      </c>
      <c r="AD25">
        <v>7</v>
      </c>
      <c r="AF25">
        <v>10</v>
      </c>
      <c r="AG25">
        <v>7</v>
      </c>
    </row>
    <row r="26" spans="1:35" x14ac:dyDescent="0.35">
      <c r="K26">
        <f>SUM(K18:K24)</f>
        <v>62</v>
      </c>
      <c r="L26">
        <f t="shared" ref="L26:N26" si="5">SUM(L18:L24)</f>
        <v>57</v>
      </c>
      <c r="M26">
        <f t="shared" si="5"/>
        <v>60</v>
      </c>
      <c r="N26">
        <f t="shared" si="5"/>
        <v>72</v>
      </c>
      <c r="O26">
        <v>131.5</v>
      </c>
      <c r="P26">
        <f t="shared" ref="P26:R26" si="6">SUM(P2:P24)</f>
        <v>162.5</v>
      </c>
      <c r="Q26">
        <f t="shared" si="6"/>
        <v>163.5</v>
      </c>
      <c r="R26">
        <f t="shared" si="6"/>
        <v>136.5</v>
      </c>
      <c r="T26">
        <f>T24/T25*100</f>
        <v>66.19047619047619</v>
      </c>
      <c r="U26">
        <f>U24/U25*100</f>
        <v>68.571428571428569</v>
      </c>
      <c r="V26">
        <f>V24/V25*100</f>
        <v>69.047619047619051</v>
      </c>
      <c r="W26">
        <f>W24/W25*100</f>
        <v>0</v>
      </c>
      <c r="X26">
        <f>X24/X25*100</f>
        <v>0</v>
      </c>
      <c r="Y26">
        <f>Y24/Y25*100</f>
        <v>63.666666666666671</v>
      </c>
      <c r="Z26">
        <v>13</v>
      </c>
      <c r="AA26">
        <v>10</v>
      </c>
      <c r="AC26">
        <v>7</v>
      </c>
      <c r="AD26">
        <v>6</v>
      </c>
      <c r="AF26">
        <v>13</v>
      </c>
      <c r="AG26">
        <v>6</v>
      </c>
    </row>
    <row r="27" spans="1:35" x14ac:dyDescent="0.35">
      <c r="AF27">
        <f>SUM(AF23:AF26)</f>
        <v>47</v>
      </c>
      <c r="AG27">
        <v>8</v>
      </c>
    </row>
    <row r="28" spans="1:35" x14ac:dyDescent="0.35">
      <c r="H28">
        <f>SUM(H18:H24)</f>
        <v>68</v>
      </c>
      <c r="I28">
        <f>SUM(I18:I24)</f>
        <v>64</v>
      </c>
      <c r="J28">
        <v>14</v>
      </c>
      <c r="K28">
        <f>SUM(K2:K24)</f>
        <v>150</v>
      </c>
      <c r="L28">
        <v>147</v>
      </c>
      <c r="M28">
        <v>156</v>
      </c>
      <c r="N28">
        <f>SUM(N2:N24)</f>
        <v>182.1</v>
      </c>
      <c r="O28">
        <v>240</v>
      </c>
      <c r="P28">
        <v>240</v>
      </c>
      <c r="Q28">
        <v>240</v>
      </c>
      <c r="R28">
        <v>240</v>
      </c>
      <c r="Z28">
        <v>13</v>
      </c>
      <c r="AA28">
        <v>12</v>
      </c>
      <c r="AC28">
        <v>6</v>
      </c>
      <c r="AD28">
        <v>7</v>
      </c>
      <c r="AF28">
        <v>172.5</v>
      </c>
      <c r="AG28">
        <v>13</v>
      </c>
    </row>
    <row r="29" spans="1:35" x14ac:dyDescent="0.35">
      <c r="A29">
        <f>A21/A24*100</f>
        <v>66.521739130434781</v>
      </c>
      <c r="B29">
        <f>B21/B24*100</f>
        <v>54.565217391304344</v>
      </c>
      <c r="C29">
        <f>C21/C24*100</f>
        <v>64.782608695652172</v>
      </c>
      <c r="D29">
        <f>D21/D24*100</f>
        <v>60.869565217391312</v>
      </c>
      <c r="E29">
        <f>E21/E24*100</f>
        <v>0</v>
      </c>
      <c r="F29">
        <f>SUM(F2:F24)</f>
        <v>171.5</v>
      </c>
      <c r="G29">
        <v>15</v>
      </c>
      <c r="H29">
        <f>SUM(H2:H24)</f>
        <v>176.5</v>
      </c>
      <c r="I29">
        <f>SUM(I2:I24)</f>
        <v>165</v>
      </c>
      <c r="J29">
        <f>SUM(J2:J28)</f>
        <v>147</v>
      </c>
      <c r="K29">
        <v>260</v>
      </c>
      <c r="L29">
        <v>260</v>
      </c>
      <c r="M29">
        <v>260</v>
      </c>
      <c r="N29">
        <v>260</v>
      </c>
      <c r="O29">
        <f>O26/O28*100</f>
        <v>54.791666666666671</v>
      </c>
      <c r="P29">
        <f t="shared" ref="P29:R29" si="7">P26/P28*100</f>
        <v>67.708333333333343</v>
      </c>
      <c r="Q29">
        <f t="shared" si="7"/>
        <v>68.125</v>
      </c>
      <c r="R29">
        <f t="shared" si="7"/>
        <v>56.875</v>
      </c>
      <c r="Z29">
        <v>14</v>
      </c>
      <c r="AA29">
        <v>12</v>
      </c>
      <c r="AC29">
        <v>12</v>
      </c>
      <c r="AD29">
        <v>12</v>
      </c>
      <c r="AF29">
        <v>290</v>
      </c>
      <c r="AG29">
        <v>13</v>
      </c>
    </row>
    <row r="30" spans="1:35" x14ac:dyDescent="0.35">
      <c r="Z30">
        <f>SUM(Z25:Z29)</f>
        <v>54</v>
      </c>
      <c r="AA30">
        <f>SUM(AA25:AA29)</f>
        <v>46</v>
      </c>
      <c r="AC30">
        <v>10</v>
      </c>
      <c r="AD30">
        <v>12</v>
      </c>
      <c r="AF30">
        <f>AF28/AF29*100</f>
        <v>59.482758620689658</v>
      </c>
      <c r="AG30">
        <v>8</v>
      </c>
    </row>
    <row r="31" spans="1:35" x14ac:dyDescent="0.35">
      <c r="F31">
        <v>260</v>
      </c>
      <c r="G31">
        <f>SUM(G2:G29)</f>
        <v>172.5</v>
      </c>
      <c r="H31">
        <v>260</v>
      </c>
      <c r="I31">
        <v>260</v>
      </c>
      <c r="J31">
        <v>230</v>
      </c>
      <c r="K31">
        <f>K28/K29*100</f>
        <v>57.692307692307686</v>
      </c>
      <c r="L31">
        <f t="shared" ref="L31:N31" si="8">L28/L29*100</f>
        <v>56.53846153846154</v>
      </c>
      <c r="M31">
        <f t="shared" si="8"/>
        <v>60</v>
      </c>
      <c r="N31">
        <f t="shared" si="8"/>
        <v>70.038461538461533</v>
      </c>
      <c r="O31">
        <v>6</v>
      </c>
      <c r="Z31">
        <f>SUM(Z2:Z29)</f>
        <v>204.5</v>
      </c>
      <c r="AA31">
        <f t="shared" ref="AA31:AB31" si="9">SUM(AA2:AA29)</f>
        <v>182</v>
      </c>
      <c r="AB31">
        <f t="shared" si="9"/>
        <v>0</v>
      </c>
      <c r="AC31">
        <v>12</v>
      </c>
      <c r="AD31">
        <v>13</v>
      </c>
      <c r="AF31">
        <v>2</v>
      </c>
      <c r="AG31">
        <v>12</v>
      </c>
    </row>
    <row r="32" spans="1:35" x14ac:dyDescent="0.35">
      <c r="AG32">
        <f>SUM(AG28:AG31)</f>
        <v>46</v>
      </c>
    </row>
    <row r="33" spans="6:33" x14ac:dyDescent="0.35">
      <c r="F33">
        <f>F29/F31*100</f>
        <v>65.961538461538467</v>
      </c>
      <c r="G33">
        <v>260</v>
      </c>
      <c r="H33">
        <f>H29/H31*100</f>
        <v>67.884615384615387</v>
      </c>
      <c r="I33">
        <f>I29/I31*100</f>
        <v>63.46153846153846</v>
      </c>
      <c r="J33">
        <f>J29/J31*100</f>
        <v>63.913043478260867</v>
      </c>
      <c r="L33">
        <v>2</v>
      </c>
      <c r="M33">
        <v>2</v>
      </c>
      <c r="Z33">
        <v>310</v>
      </c>
      <c r="AA33">
        <v>310</v>
      </c>
      <c r="AB33">
        <v>310</v>
      </c>
      <c r="AC33">
        <v>12</v>
      </c>
      <c r="AD33">
        <v>13</v>
      </c>
      <c r="AG33">
        <f>SUM(AG2:AG31)</f>
        <v>204.5</v>
      </c>
    </row>
    <row r="34" spans="6:33" x14ac:dyDescent="0.35">
      <c r="AC34">
        <f>SUM(AC29:AC33)</f>
        <v>46</v>
      </c>
      <c r="AD34">
        <f>SUM(AD29:AD33)</f>
        <v>50</v>
      </c>
      <c r="AG34">
        <v>340</v>
      </c>
    </row>
    <row r="35" spans="6:33" x14ac:dyDescent="0.35">
      <c r="G35">
        <f>G31/G33*100</f>
        <v>66.34615384615384</v>
      </c>
      <c r="Z35">
        <f>Z31/Z33*100</f>
        <v>65.967741935483872</v>
      </c>
      <c r="AA35">
        <f t="shared" ref="AA35:AB35" si="10">AA31/AA33*100</f>
        <v>58.709677419354833</v>
      </c>
      <c r="AB35">
        <f t="shared" si="10"/>
        <v>0</v>
      </c>
      <c r="AC35">
        <f>SUM(AC2:AC33)</f>
        <v>199</v>
      </c>
      <c r="AD35">
        <v>210</v>
      </c>
      <c r="AG35">
        <f>AG33/AG34*100</f>
        <v>60.147058823529406</v>
      </c>
    </row>
    <row r="36" spans="6:33" x14ac:dyDescent="0.35">
      <c r="AC36">
        <v>340</v>
      </c>
      <c r="AD36">
        <v>340</v>
      </c>
    </row>
    <row r="37" spans="6:33" x14ac:dyDescent="0.35">
      <c r="AC37">
        <f>AC35/AC36*100</f>
        <v>58.529411764705884</v>
      </c>
      <c r="AD37">
        <f>AD35/AD36*100</f>
        <v>61.764705882352942</v>
      </c>
    </row>
    <row r="38" spans="6:33" x14ac:dyDescent="0.35">
      <c r="AD38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Arena 1</vt:lpstr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horses@beaverhall.co.uk</cp:lastModifiedBy>
  <cp:lastPrinted>2022-07-23T07:52:47Z</cp:lastPrinted>
  <dcterms:created xsi:type="dcterms:W3CDTF">2022-07-22T11:35:21Z</dcterms:created>
  <dcterms:modified xsi:type="dcterms:W3CDTF">2022-07-23T14:58:07Z</dcterms:modified>
  <cp:category/>
</cp:coreProperties>
</file>