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1057" documentId="8_{4F4F2C16-0B5B-4378-ABDD-109A3FBC2B47}" xr6:coauthVersionLast="47" xr6:coauthVersionMax="47" xr10:uidLastSave="{31CED35C-B8A4-453E-B413-2868C0CDA93A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  <sheet name="Sheet2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3" l="1"/>
  <c r="T22" i="3"/>
  <c r="U22" i="3"/>
  <c r="V22" i="3"/>
  <c r="W22" i="3"/>
  <c r="X22" i="3"/>
  <c r="R22" i="3"/>
  <c r="S23" i="3"/>
  <c r="S25" i="3" s="1"/>
  <c r="T23" i="3"/>
  <c r="T25" i="3" s="1"/>
  <c r="U23" i="3"/>
  <c r="U25" i="3" s="1"/>
  <c r="V23" i="3"/>
  <c r="V25" i="3" s="1"/>
  <c r="W23" i="3"/>
  <c r="W25" i="3" s="1"/>
  <c r="X23" i="3"/>
  <c r="X25" i="3" s="1"/>
  <c r="R23" i="3"/>
  <c r="R25" i="3" s="1"/>
  <c r="J61" i="1"/>
  <c r="J60" i="1"/>
  <c r="P19" i="3"/>
  <c r="P20" i="3"/>
  <c r="P23" i="3" s="1"/>
  <c r="M26" i="3"/>
  <c r="M28" i="3" s="1"/>
  <c r="N26" i="3"/>
  <c r="N28" i="3" s="1"/>
  <c r="N25" i="3"/>
  <c r="M25" i="3"/>
  <c r="K18" i="3"/>
  <c r="K20" i="3"/>
  <c r="K23" i="3" s="1"/>
  <c r="J35" i="1"/>
  <c r="J36" i="1"/>
  <c r="J37" i="1"/>
  <c r="J38" i="1"/>
  <c r="J39" i="1"/>
  <c r="J40" i="1"/>
  <c r="J34" i="1"/>
  <c r="F18" i="3"/>
  <c r="G18" i="3"/>
  <c r="H18" i="3"/>
  <c r="I18" i="3"/>
  <c r="J18" i="3"/>
  <c r="E18" i="3"/>
  <c r="F20" i="3"/>
  <c r="F23" i="3" s="1"/>
  <c r="G20" i="3"/>
  <c r="G23" i="3" s="1"/>
  <c r="H20" i="3"/>
  <c r="H23" i="3" s="1"/>
  <c r="I20" i="3"/>
  <c r="I23" i="3" s="1"/>
  <c r="J20" i="3"/>
  <c r="J23" i="3" s="1"/>
  <c r="E20" i="3"/>
  <c r="E23" i="3" s="1"/>
  <c r="J30" i="1"/>
  <c r="J31" i="1"/>
  <c r="J29" i="1"/>
  <c r="B23" i="3"/>
  <c r="C23" i="3"/>
  <c r="A23" i="3"/>
  <c r="B24" i="3"/>
  <c r="B27" i="3" s="1"/>
  <c r="C24" i="3"/>
  <c r="C27" i="3" s="1"/>
  <c r="A24" i="3"/>
  <c r="A27" i="3" s="1"/>
  <c r="Q32" i="2"/>
  <c r="P32" i="2"/>
  <c r="P35" i="2"/>
  <c r="Q33" i="2"/>
  <c r="Q35" i="2" s="1"/>
  <c r="M25" i="2"/>
  <c r="N25" i="2"/>
  <c r="M26" i="2"/>
  <c r="M28" i="2" s="1"/>
  <c r="N26" i="2"/>
  <c r="N28" i="2" s="1"/>
  <c r="U22" i="2"/>
  <c r="V22" i="2"/>
  <c r="W22" i="2"/>
  <c r="X22" i="2"/>
  <c r="Y22" i="2"/>
  <c r="Z22" i="2"/>
  <c r="T22" i="2"/>
  <c r="U23" i="2"/>
  <c r="U25" i="2" s="1"/>
  <c r="V23" i="2"/>
  <c r="V25" i="2" s="1"/>
  <c r="W23" i="2"/>
  <c r="W25" i="2" s="1"/>
  <c r="X23" i="2"/>
  <c r="X25" i="2" s="1"/>
  <c r="Y23" i="2"/>
  <c r="Y25" i="2" s="1"/>
  <c r="Z23" i="2"/>
  <c r="Z25" i="2" s="1"/>
  <c r="T23" i="2"/>
  <c r="T25" i="2" s="1"/>
  <c r="R24" i="2"/>
  <c r="R25" i="2"/>
  <c r="R27" i="2" s="1"/>
  <c r="O32" i="2"/>
  <c r="O33" i="2"/>
  <c r="O35" i="2" s="1"/>
  <c r="L25" i="2"/>
  <c r="L26" i="2"/>
  <c r="L28" i="2" s="1"/>
  <c r="E18" i="2"/>
  <c r="F18" i="2"/>
  <c r="G18" i="2"/>
  <c r="H18" i="2"/>
  <c r="I18" i="2"/>
  <c r="J18" i="2"/>
  <c r="E19" i="2"/>
  <c r="E21" i="2" s="1"/>
  <c r="F19" i="2"/>
  <c r="F21" i="2" s="1"/>
  <c r="G19" i="2"/>
  <c r="G21" i="2" s="1"/>
  <c r="H19" i="2"/>
  <c r="H21" i="2" s="1"/>
  <c r="I19" i="2"/>
  <c r="I21" i="2" s="1"/>
  <c r="J19" i="2"/>
  <c r="J21" i="2" s="1"/>
  <c r="D18" i="2"/>
  <c r="D19" i="2"/>
  <c r="D21" i="2" s="1"/>
  <c r="B20" i="2"/>
  <c r="A20" i="2"/>
  <c r="B21" i="2"/>
  <c r="B26" i="2" s="1"/>
  <c r="A21" i="2"/>
  <c r="A26" i="2" s="1"/>
</calcChain>
</file>

<file path=xl/sharedStrings.xml><?xml version="1.0" encoding="utf-8"?>
<sst xmlns="http://schemas.openxmlformats.org/spreadsheetml/2006/main" count="195" uniqueCount="109">
  <si>
    <t>Class 1 Intro C 2016 Snr &amp; Jnr</t>
  </si>
  <si>
    <t>Start time</t>
  </si>
  <si>
    <t>Bridle</t>
  </si>
  <si>
    <t>Athlete</t>
  </si>
  <si>
    <t>Horse</t>
  </si>
  <si>
    <t>Level</t>
  </si>
  <si>
    <t>11:30</t>
  </si>
  <si>
    <t>Sophie Pembery</t>
  </si>
  <si>
    <t>Warren Pixel Perfect</t>
  </si>
  <si>
    <t>11:37</t>
  </si>
  <si>
    <t>Chloe Pembery</t>
  </si>
  <si>
    <t>Class 2 Green Horse P7 2002</t>
  </si>
  <si>
    <t>Emma Hindes</t>
  </si>
  <si>
    <t>Fürst Dancer</t>
  </si>
  <si>
    <t>Class 4 Starters Novice 30 2006 Snr &amp; Jnr</t>
  </si>
  <si>
    <t>11:53</t>
  </si>
  <si>
    <t>Lisa Westwood</t>
  </si>
  <si>
    <t>Bobby Brillante</t>
  </si>
  <si>
    <t>Class 5 Open Prelim 18 2002 Snr &amp; Jnr</t>
  </si>
  <si>
    <t>Suzanne Watson</t>
  </si>
  <si>
    <t>Phoenix no angel</t>
  </si>
  <si>
    <t>12:08</t>
  </si>
  <si>
    <t>Victoria Bilson</t>
  </si>
  <si>
    <t>Frankly a Rebel</t>
  </si>
  <si>
    <t>12:15</t>
  </si>
  <si>
    <t>12:22</t>
  </si>
  <si>
    <t>Sara Fernyhough</t>
  </si>
  <si>
    <t>Hiskanda</t>
  </si>
  <si>
    <t>Class 6 Open Nov 24 2010 Snr &amp; Jnr</t>
  </si>
  <si>
    <t>12:30</t>
  </si>
  <si>
    <t>Tash Anson</t>
  </si>
  <si>
    <t>Kieran</t>
  </si>
  <si>
    <t>12:37</t>
  </si>
  <si>
    <t>12:44</t>
  </si>
  <si>
    <t>Kai</t>
  </si>
  <si>
    <t>Class 7 Elem 42 2008 Snr &amp; Jnr</t>
  </si>
  <si>
    <t>12:52</t>
  </si>
  <si>
    <t>12:59</t>
  </si>
  <si>
    <t>Ard Killua 11</t>
  </si>
  <si>
    <t>13:06</t>
  </si>
  <si>
    <t>2 - Team Quest Open Introductory A 2008 Sponsors: Saracen Horse Feeds</t>
  </si>
  <si>
    <t>Membership number</t>
  </si>
  <si>
    <t>Registration number</t>
  </si>
  <si>
    <t>13:30</t>
  </si>
  <si>
    <t>Emma Woods</t>
  </si>
  <si>
    <t>Max</t>
  </si>
  <si>
    <t>The Horsewives</t>
  </si>
  <si>
    <t>13:37</t>
  </si>
  <si>
    <t>Hollie Swietek</t>
  </si>
  <si>
    <t>Oakwood drummer boy</t>
  </si>
  <si>
    <t>Nickys girls</t>
  </si>
  <si>
    <t>13:44</t>
  </si>
  <si>
    <t>HAnnah Wheeldon</t>
  </si>
  <si>
    <t>Midnight prancer</t>
  </si>
  <si>
    <t>Nicky’s girls</t>
  </si>
  <si>
    <t>4 - Team Quest Open Preliminary 7 2002 Sponsors: Saracen Horse Feeds</t>
  </si>
  <si>
    <t>13:52</t>
  </si>
  <si>
    <t>Rachel Garlick</t>
  </si>
  <si>
    <t>Bridie</t>
  </si>
  <si>
    <t>The horsewives</t>
  </si>
  <si>
    <t>13:59</t>
  </si>
  <si>
    <t>Sian Fergusson</t>
  </si>
  <si>
    <t>Calypso Sunrise</t>
  </si>
  <si>
    <t>14:06</t>
  </si>
  <si>
    <t>Heather Polglass</t>
  </si>
  <si>
    <t>Silvanos Diva</t>
  </si>
  <si>
    <t>14:13</t>
  </si>
  <si>
    <t>Janette Lovatt</t>
  </si>
  <si>
    <t>Cyloma z</t>
  </si>
  <si>
    <t>Nicky’s’s girls</t>
  </si>
  <si>
    <t>14:20</t>
  </si>
  <si>
    <t>Tracey Heeks</t>
  </si>
  <si>
    <t>Maisy May 11</t>
  </si>
  <si>
    <t>Nicky's Girls</t>
  </si>
  <si>
    <t>14:27</t>
  </si>
  <si>
    <t>Karen Ward</t>
  </si>
  <si>
    <t>Midge</t>
  </si>
  <si>
    <t>Derbyshire Dollies</t>
  </si>
  <si>
    <t>14:34</t>
  </si>
  <si>
    <t>Linda Nicholls</t>
  </si>
  <si>
    <t>Jazz</t>
  </si>
  <si>
    <t>6 - Team Quest Open Novice 30 2006 Sponsors: Saracen Horse Feeds</t>
  </si>
  <si>
    <t>14:42</t>
  </si>
  <si>
    <t>Sarah Summerscales</t>
  </si>
  <si>
    <t>Miss Dolly Mixture</t>
  </si>
  <si>
    <t>14:49</t>
  </si>
  <si>
    <t>Ros O'Driscoll</t>
  </si>
  <si>
    <t>Brookdale Gold Digger</t>
  </si>
  <si>
    <t>8 - My Quest Open Introductory B 2009 Sponsors: Saracen Horse Feeds</t>
  </si>
  <si>
    <t>15:05</t>
  </si>
  <si>
    <t>Helen Jordan</t>
  </si>
  <si>
    <t>Buster</t>
  </si>
  <si>
    <t>9 - My Quest U21 Preliminary 13 2006 Sponsors: Saracen Horse Feeds</t>
  </si>
  <si>
    <t>15:13</t>
  </si>
  <si>
    <t>Emma Coope</t>
  </si>
  <si>
    <t>Waunoris Brenin</t>
  </si>
  <si>
    <t>10 - My Quest Open Preliminary 13 2006 Sponsors: Saracen Horse Feeds</t>
  </si>
  <si>
    <t>15:20</t>
  </si>
  <si>
    <t>Teresa Waiton</t>
  </si>
  <si>
    <t>Frodo</t>
  </si>
  <si>
    <t>15:34</t>
  </si>
  <si>
    <t>Nikki Spratling</t>
  </si>
  <si>
    <t>Aramis X</t>
  </si>
  <si>
    <t>15:41</t>
  </si>
  <si>
    <t>Kate Blakemore</t>
  </si>
  <si>
    <t>Spinway Ruby</t>
  </si>
  <si>
    <t>12 - My Quest Open Novice 28 2008 Sponsors: Saracen Horse Feeds</t>
  </si>
  <si>
    <t>15:56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</si>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</sst>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0" borderId="1" xfId="0" applyFont="1" applyBorder="1"/>
    <xf numFmtId="0" fontId="0" fillId="5" borderId="1" xfId="0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3" fillId="0" borderId="1" xfId="0" applyFont="1" applyBorder="1"/>
    <xf numFmtId="20" fontId="3" fillId="0" borderId="1" xfId="0" applyNumberFormat="1" applyFont="1" applyBorder="1" applyAlignment="1">
      <alignment horizontal="left"/>
    </xf>
    <xf numFmtId="0" fontId="3" fillId="4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38" zoomScale="98" zoomScaleNormal="98" workbookViewId="0">
      <selection activeCell="P48" sqref="P48"/>
    </sheetView>
  </sheetViews>
  <sheetFormatPr defaultRowHeight="14.5" x14ac:dyDescent="0.35"/>
  <cols>
    <col min="1" max="1" width="8.90625" bestFit="1" customWidth="1"/>
    <col min="2" max="2" width="5.6328125" bestFit="1" customWidth="1"/>
    <col min="3" max="3" width="18" bestFit="1" customWidth="1"/>
    <col min="4" max="4" width="15.81640625" customWidth="1"/>
    <col min="5" max="5" width="20.90625" bestFit="1" customWidth="1"/>
    <col min="6" max="6" width="8.08984375" customWidth="1"/>
    <col min="7" max="7" width="16" bestFit="1" customWidth="1"/>
    <col min="8" max="8" width="6.81640625" bestFit="1" customWidth="1"/>
    <col min="9" max="9" width="4.81640625" bestFit="1" customWidth="1"/>
    <col min="10" max="10" width="5.90625" customWidth="1"/>
    <col min="11" max="11" width="1.81640625" bestFit="1" customWidth="1"/>
    <col min="12" max="12" width="9.08984375" bestFit="1"/>
  </cols>
  <sheetData>
    <row r="1" spans="1:11" x14ac:dyDescent="0.35">
      <c r="A1" s="5" t="s">
        <v>0</v>
      </c>
      <c r="B1" s="5"/>
      <c r="C1" s="5"/>
      <c r="D1" s="5"/>
      <c r="E1" s="5"/>
      <c r="F1" s="4"/>
      <c r="G1" s="4"/>
      <c r="H1" s="4"/>
      <c r="I1" s="4"/>
      <c r="J1" s="4"/>
      <c r="K1" s="4"/>
    </row>
    <row r="2" spans="1:1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/>
      <c r="G2" s="1"/>
      <c r="H2" s="1"/>
      <c r="I2" s="1"/>
      <c r="J2" s="1"/>
      <c r="K2" s="1"/>
    </row>
    <row r="3" spans="1:11" x14ac:dyDescent="0.35">
      <c r="A3" s="1" t="s">
        <v>6</v>
      </c>
      <c r="B3" s="1">
        <v>104</v>
      </c>
      <c r="C3" s="1" t="s">
        <v>7</v>
      </c>
      <c r="D3" s="7" t="s">
        <v>8</v>
      </c>
      <c r="E3" s="1"/>
      <c r="F3" s="1"/>
      <c r="G3" s="1"/>
      <c r="H3" s="1">
        <v>148</v>
      </c>
      <c r="I3" s="1">
        <v>64</v>
      </c>
      <c r="J3" s="1">
        <v>64.34</v>
      </c>
      <c r="K3" s="1">
        <v>1</v>
      </c>
    </row>
    <row r="4" spans="1:11" x14ac:dyDescent="0.35">
      <c r="A4" s="1"/>
      <c r="B4" s="1">
        <v>103</v>
      </c>
      <c r="C4" s="1" t="s">
        <v>10</v>
      </c>
      <c r="D4" s="7" t="s">
        <v>8</v>
      </c>
      <c r="E4" s="1"/>
      <c r="F4" s="1"/>
      <c r="G4" s="1"/>
      <c r="H4" s="1">
        <v>146.5</v>
      </c>
      <c r="I4" s="1">
        <v>64</v>
      </c>
      <c r="J4" s="1">
        <v>63.69</v>
      </c>
      <c r="K4" s="1">
        <v>2</v>
      </c>
    </row>
    <row r="5" spans="1:11" x14ac:dyDescent="0.35">
      <c r="A5" s="5" t="s">
        <v>11</v>
      </c>
      <c r="B5" s="5"/>
      <c r="C5" s="5"/>
      <c r="D5" s="5"/>
      <c r="E5" s="5"/>
      <c r="F5" s="4"/>
      <c r="G5" s="4"/>
      <c r="H5" s="4"/>
      <c r="I5" s="4"/>
      <c r="J5" s="4"/>
      <c r="K5" s="4"/>
    </row>
    <row r="6" spans="1:11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1"/>
      <c r="G6" s="1"/>
      <c r="H6" s="1"/>
      <c r="I6" s="1"/>
      <c r="J6" s="1"/>
      <c r="K6" s="1"/>
    </row>
    <row r="7" spans="1:11" x14ac:dyDescent="0.35">
      <c r="A7" s="1" t="s">
        <v>9</v>
      </c>
      <c r="B7" s="1">
        <v>109</v>
      </c>
      <c r="C7" s="1" t="s">
        <v>12</v>
      </c>
      <c r="D7" s="1" t="s">
        <v>13</v>
      </c>
      <c r="E7" s="1"/>
      <c r="F7" s="1"/>
      <c r="G7" s="1"/>
      <c r="H7" s="1">
        <v>150.5</v>
      </c>
      <c r="I7" s="1">
        <v>71</v>
      </c>
      <c r="J7" s="1">
        <v>68.400000000000006</v>
      </c>
      <c r="K7" s="1"/>
    </row>
    <row r="8" spans="1:11" x14ac:dyDescent="0.35">
      <c r="A8" s="5" t="s">
        <v>14</v>
      </c>
      <c r="B8" s="5"/>
      <c r="C8" s="5"/>
      <c r="D8" s="5"/>
      <c r="E8" s="5"/>
      <c r="F8" s="4"/>
      <c r="G8" s="4"/>
      <c r="H8" s="4"/>
      <c r="I8" s="4"/>
      <c r="J8" s="4"/>
      <c r="K8" s="4"/>
    </row>
    <row r="9" spans="1:11" x14ac:dyDescent="0.3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1"/>
      <c r="G9" s="1"/>
      <c r="H9" s="1"/>
      <c r="I9" s="1"/>
      <c r="J9" s="1"/>
      <c r="K9" s="1"/>
    </row>
    <row r="10" spans="1:11" x14ac:dyDescent="0.35">
      <c r="A10" s="1" t="s">
        <v>15</v>
      </c>
      <c r="B10" s="1">
        <v>105</v>
      </c>
      <c r="C10" s="1" t="s">
        <v>16</v>
      </c>
      <c r="D10" s="1" t="s">
        <v>17</v>
      </c>
      <c r="E10" s="1"/>
      <c r="F10" s="1"/>
      <c r="G10" s="1"/>
      <c r="H10" s="1">
        <v>169.5</v>
      </c>
      <c r="I10" s="1">
        <v>54</v>
      </c>
      <c r="J10" s="1">
        <v>65.19</v>
      </c>
      <c r="K10" s="1"/>
    </row>
    <row r="11" spans="1:11" x14ac:dyDescent="0.35">
      <c r="A11" s="5" t="s">
        <v>18</v>
      </c>
      <c r="B11" s="5"/>
      <c r="C11" s="5"/>
      <c r="D11" s="5"/>
      <c r="E11" s="5"/>
      <c r="F11" s="4"/>
      <c r="G11" s="4"/>
      <c r="H11" s="4"/>
      <c r="I11" s="4"/>
      <c r="J11" s="4"/>
      <c r="K11" s="4"/>
    </row>
    <row r="12" spans="1:11" x14ac:dyDescent="0.3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1"/>
      <c r="G12" s="1"/>
      <c r="H12" s="1"/>
      <c r="I12" s="1"/>
      <c r="J12" s="1"/>
      <c r="K12" s="1"/>
    </row>
    <row r="13" spans="1:11" x14ac:dyDescent="0.35">
      <c r="A13" s="1" t="s">
        <v>29</v>
      </c>
      <c r="B13" s="1">
        <v>105</v>
      </c>
      <c r="C13" s="1" t="s">
        <v>16</v>
      </c>
      <c r="D13" s="1" t="s">
        <v>17</v>
      </c>
      <c r="E13" s="1"/>
      <c r="F13" s="1"/>
      <c r="G13" s="1"/>
      <c r="H13" s="1">
        <v>177.5</v>
      </c>
      <c r="I13" s="1">
        <v>67</v>
      </c>
      <c r="J13" s="1">
        <v>68.260000000000005</v>
      </c>
      <c r="K13" s="1">
        <v>1</v>
      </c>
    </row>
    <row r="14" spans="1:11" x14ac:dyDescent="0.35">
      <c r="A14" s="1" t="s">
        <v>24</v>
      </c>
      <c r="B14" s="1">
        <v>101</v>
      </c>
      <c r="C14" s="1" t="s">
        <v>19</v>
      </c>
      <c r="D14" s="1" t="s">
        <v>20</v>
      </c>
      <c r="E14" s="1"/>
      <c r="F14" s="1"/>
      <c r="G14" s="1"/>
      <c r="H14" s="1">
        <v>172.5</v>
      </c>
      <c r="I14" s="1">
        <v>67</v>
      </c>
      <c r="J14" s="1">
        <v>66.34</v>
      </c>
      <c r="K14" s="1">
        <v>2</v>
      </c>
    </row>
    <row r="15" spans="1:11" x14ac:dyDescent="0.35">
      <c r="A15" s="1" t="s">
        <v>32</v>
      </c>
      <c r="B15" s="1">
        <v>108</v>
      </c>
      <c r="C15" s="1" t="s">
        <v>26</v>
      </c>
      <c r="D15" s="1" t="s">
        <v>27</v>
      </c>
      <c r="E15" s="1"/>
      <c r="F15" s="1"/>
      <c r="G15" s="1"/>
      <c r="H15" s="1">
        <v>172</v>
      </c>
      <c r="I15" s="1">
        <v>66</v>
      </c>
      <c r="J15" s="1">
        <v>66.150000000000006</v>
      </c>
      <c r="K15" s="1">
        <v>3</v>
      </c>
    </row>
    <row r="16" spans="1:11" x14ac:dyDescent="0.35">
      <c r="A16" s="1" t="s">
        <v>25</v>
      </c>
      <c r="B16" s="1">
        <v>100</v>
      </c>
      <c r="C16" s="1" t="s">
        <v>22</v>
      </c>
      <c r="D16" s="1" t="s">
        <v>23</v>
      </c>
      <c r="E16" s="1"/>
      <c r="F16" s="1"/>
      <c r="G16" s="1"/>
      <c r="H16" s="1">
        <v>155</v>
      </c>
      <c r="I16" s="1">
        <v>60</v>
      </c>
      <c r="J16" s="1">
        <v>59.61</v>
      </c>
      <c r="K16" s="1">
        <v>4</v>
      </c>
    </row>
    <row r="17" spans="1:11" x14ac:dyDescent="0.35">
      <c r="A17" s="5" t="s">
        <v>28</v>
      </c>
      <c r="B17" s="5"/>
      <c r="C17" s="5"/>
      <c r="D17" s="5"/>
      <c r="E17" s="5"/>
      <c r="F17" s="4"/>
      <c r="G17" s="4"/>
      <c r="H17" s="4"/>
      <c r="I17" s="4"/>
      <c r="J17" s="4"/>
      <c r="K17" s="4"/>
    </row>
    <row r="18" spans="1:11" x14ac:dyDescent="0.3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1"/>
      <c r="G18" s="1"/>
      <c r="H18" s="1"/>
      <c r="I18" s="1"/>
      <c r="J18" s="1"/>
      <c r="K18" s="1"/>
    </row>
    <row r="19" spans="1:11" x14ac:dyDescent="0.35">
      <c r="A19" s="7" t="s">
        <v>36</v>
      </c>
      <c r="B19" s="7">
        <v>106</v>
      </c>
      <c r="C19" s="7" t="s">
        <v>30</v>
      </c>
      <c r="D19" s="7" t="s">
        <v>34</v>
      </c>
      <c r="E19" s="7"/>
      <c r="F19" s="1"/>
      <c r="G19" s="1"/>
      <c r="H19" s="1">
        <v>184</v>
      </c>
      <c r="I19" s="1">
        <v>49.5</v>
      </c>
      <c r="J19" s="1">
        <v>80</v>
      </c>
      <c r="K19" s="1">
        <v>1</v>
      </c>
    </row>
    <row r="20" spans="1:11" x14ac:dyDescent="0.35">
      <c r="A20" s="8">
        <v>0.48958333333333331</v>
      </c>
      <c r="B20" s="7">
        <v>107</v>
      </c>
      <c r="C20" s="7" t="s">
        <v>30</v>
      </c>
      <c r="D20" s="7" t="s">
        <v>31</v>
      </c>
      <c r="E20" s="7"/>
      <c r="F20" s="1"/>
      <c r="G20" s="1"/>
      <c r="H20" s="1">
        <v>149.5</v>
      </c>
      <c r="I20" s="1">
        <v>38.5</v>
      </c>
      <c r="J20" s="1">
        <v>65</v>
      </c>
      <c r="K20" s="1">
        <v>2</v>
      </c>
    </row>
    <row r="21" spans="1:11" x14ac:dyDescent="0.35">
      <c r="A21" s="7" t="s">
        <v>33</v>
      </c>
      <c r="B21" s="7">
        <v>100</v>
      </c>
      <c r="C21" s="7" t="s">
        <v>22</v>
      </c>
      <c r="D21" s="7" t="s">
        <v>23</v>
      </c>
      <c r="E21" s="7"/>
      <c r="F21" s="1"/>
      <c r="G21" s="1"/>
      <c r="H21" s="1">
        <v>131</v>
      </c>
      <c r="I21" s="1">
        <v>33.5</v>
      </c>
      <c r="J21" s="1">
        <v>56.95</v>
      </c>
      <c r="K21" s="1">
        <v>3</v>
      </c>
    </row>
    <row r="22" spans="1:11" x14ac:dyDescent="0.35">
      <c r="A22" s="9" t="s">
        <v>35</v>
      </c>
      <c r="B22" s="9"/>
      <c r="C22" s="9"/>
      <c r="D22" s="9"/>
      <c r="E22" s="9"/>
      <c r="F22" s="4"/>
      <c r="G22" s="4"/>
      <c r="H22" s="4"/>
      <c r="I22" s="4"/>
      <c r="J22" s="4"/>
      <c r="K22" s="4"/>
    </row>
    <row r="23" spans="1:11" x14ac:dyDescent="0.35">
      <c r="A23" s="10" t="s">
        <v>1</v>
      </c>
      <c r="B23" s="10" t="s">
        <v>2</v>
      </c>
      <c r="C23" s="10" t="s">
        <v>3</v>
      </c>
      <c r="D23" s="10" t="s">
        <v>4</v>
      </c>
      <c r="E23" s="10" t="s">
        <v>5</v>
      </c>
      <c r="F23" s="1"/>
      <c r="G23" s="1"/>
      <c r="H23" s="1"/>
      <c r="I23" s="1"/>
      <c r="J23" s="1"/>
      <c r="K23" s="1"/>
    </row>
    <row r="24" spans="1:11" x14ac:dyDescent="0.35">
      <c r="A24" s="1" t="s">
        <v>39</v>
      </c>
      <c r="B24" s="1">
        <v>106</v>
      </c>
      <c r="C24" s="1" t="s">
        <v>30</v>
      </c>
      <c r="D24" s="1" t="s">
        <v>34</v>
      </c>
      <c r="E24" s="1"/>
      <c r="F24" s="1"/>
      <c r="G24" s="1"/>
      <c r="H24" s="1">
        <v>224.5</v>
      </c>
      <c r="I24" s="1">
        <v>57</v>
      </c>
      <c r="J24" s="1">
        <v>70.150000000000006</v>
      </c>
      <c r="K24" s="1">
        <v>1</v>
      </c>
    </row>
    <row r="25" spans="1:11" x14ac:dyDescent="0.35">
      <c r="A25" s="7" t="s">
        <v>21</v>
      </c>
      <c r="B25" s="7">
        <v>107</v>
      </c>
      <c r="C25" s="7" t="s">
        <v>30</v>
      </c>
      <c r="D25" s="7" t="s">
        <v>31</v>
      </c>
      <c r="E25" s="7"/>
      <c r="F25" s="1"/>
      <c r="G25" s="1"/>
      <c r="H25" s="1">
        <v>214.5</v>
      </c>
      <c r="I25" s="1">
        <v>54</v>
      </c>
      <c r="J25" s="1">
        <v>67.03</v>
      </c>
      <c r="K25" s="1">
        <v>2</v>
      </c>
    </row>
    <row r="26" spans="1:11" x14ac:dyDescent="0.35">
      <c r="A26" s="1" t="s">
        <v>37</v>
      </c>
      <c r="B26" s="1">
        <v>102</v>
      </c>
      <c r="C26" s="1" t="s">
        <v>19</v>
      </c>
      <c r="D26" s="1" t="s">
        <v>38</v>
      </c>
      <c r="E26" s="1"/>
      <c r="F26" s="1"/>
      <c r="G26" s="1"/>
      <c r="H26" s="1">
        <v>205</v>
      </c>
      <c r="I26" s="1">
        <v>51</v>
      </c>
      <c r="J26" s="1">
        <v>64.06</v>
      </c>
      <c r="K26" s="1">
        <v>3</v>
      </c>
    </row>
    <row r="27" spans="1:11" x14ac:dyDescent="0.35">
      <c r="A27" s="6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5">
      <c r="A28" s="2" t="s">
        <v>1</v>
      </c>
      <c r="B28" s="2" t="s">
        <v>2</v>
      </c>
      <c r="C28" s="2" t="s">
        <v>3</v>
      </c>
      <c r="D28" s="2" t="s">
        <v>41</v>
      </c>
      <c r="E28" s="2" t="s">
        <v>4</v>
      </c>
      <c r="F28" s="2" t="s">
        <v>42</v>
      </c>
      <c r="G28" s="1"/>
      <c r="H28" s="1"/>
      <c r="I28" s="1"/>
      <c r="J28" s="1"/>
      <c r="K28" s="1"/>
    </row>
    <row r="29" spans="1:11" x14ac:dyDescent="0.35">
      <c r="A29" s="1" t="s">
        <v>43</v>
      </c>
      <c r="B29" s="1">
        <v>114</v>
      </c>
      <c r="C29" s="1" t="s">
        <v>44</v>
      </c>
      <c r="D29" s="1">
        <v>1919704</v>
      </c>
      <c r="E29" s="1" t="s">
        <v>45</v>
      </c>
      <c r="F29" s="1">
        <v>1946262</v>
      </c>
      <c r="G29" s="1" t="s">
        <v>46</v>
      </c>
      <c r="H29" s="1">
        <v>150.5</v>
      </c>
      <c r="I29" s="1">
        <v>65</v>
      </c>
      <c r="J29" s="1">
        <f>H29/230*100</f>
        <v>65.434782608695656</v>
      </c>
      <c r="K29" s="1"/>
    </row>
    <row r="30" spans="1:11" x14ac:dyDescent="0.35">
      <c r="A30" s="1" t="s">
        <v>47</v>
      </c>
      <c r="B30" s="1">
        <v>112</v>
      </c>
      <c r="C30" s="1" t="s">
        <v>48</v>
      </c>
      <c r="D30" s="1">
        <v>1920673</v>
      </c>
      <c r="E30" s="1" t="s">
        <v>49</v>
      </c>
      <c r="F30" s="1">
        <v>1943299</v>
      </c>
      <c r="G30" s="1" t="s">
        <v>50</v>
      </c>
      <c r="H30" s="1">
        <v>160.5</v>
      </c>
      <c r="I30" s="1">
        <v>70</v>
      </c>
      <c r="J30" s="1">
        <f t="shared" ref="J30:J31" si="0">H30/230*100</f>
        <v>69.782608695652172</v>
      </c>
      <c r="K30" s="1"/>
    </row>
    <row r="31" spans="1:11" x14ac:dyDescent="0.35">
      <c r="A31" s="1" t="s">
        <v>51</v>
      </c>
      <c r="B31" s="1">
        <v>110</v>
      </c>
      <c r="C31" s="1" t="s">
        <v>52</v>
      </c>
      <c r="D31" s="1">
        <v>1920830</v>
      </c>
      <c r="E31" s="1" t="s">
        <v>53</v>
      </c>
      <c r="F31" s="1">
        <v>1943602</v>
      </c>
      <c r="G31" s="1" t="s">
        <v>54</v>
      </c>
      <c r="H31" s="1">
        <v>168</v>
      </c>
      <c r="I31" s="1">
        <v>72</v>
      </c>
      <c r="J31" s="1">
        <f t="shared" si="0"/>
        <v>73.043478260869563</v>
      </c>
      <c r="K31" s="1"/>
    </row>
    <row r="32" spans="1:11" x14ac:dyDescent="0.35">
      <c r="A32" s="6" t="s">
        <v>55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35">
      <c r="A33" s="2" t="s">
        <v>1</v>
      </c>
      <c r="B33" s="2" t="s">
        <v>2</v>
      </c>
      <c r="C33" s="2" t="s">
        <v>3</v>
      </c>
      <c r="D33" s="2" t="s">
        <v>41</v>
      </c>
      <c r="E33" s="2" t="s">
        <v>4</v>
      </c>
      <c r="F33" s="2" t="s">
        <v>42</v>
      </c>
      <c r="G33" s="1"/>
      <c r="H33" s="1"/>
      <c r="I33" s="1"/>
      <c r="J33" s="1"/>
      <c r="K33" s="1"/>
    </row>
    <row r="34" spans="1:11" x14ac:dyDescent="0.35">
      <c r="A34" s="1" t="s">
        <v>56</v>
      </c>
      <c r="B34" s="1">
        <v>109</v>
      </c>
      <c r="C34" s="1" t="s">
        <v>57</v>
      </c>
      <c r="D34" s="1">
        <v>1918949</v>
      </c>
      <c r="E34" s="1" t="s">
        <v>58</v>
      </c>
      <c r="F34" s="1">
        <v>1940878</v>
      </c>
      <c r="G34" s="1" t="s">
        <v>59</v>
      </c>
      <c r="H34" s="1">
        <v>137.5</v>
      </c>
      <c r="I34" s="1">
        <v>62</v>
      </c>
      <c r="J34" s="1">
        <f>H34/220*100</f>
        <v>62.5</v>
      </c>
      <c r="K34" s="1"/>
    </row>
    <row r="35" spans="1:11" x14ac:dyDescent="0.35">
      <c r="A35" s="1" t="s">
        <v>60</v>
      </c>
      <c r="B35" s="1">
        <v>113</v>
      </c>
      <c r="C35" s="1" t="s">
        <v>61</v>
      </c>
      <c r="D35" s="1">
        <v>1922396</v>
      </c>
      <c r="E35" s="1" t="s">
        <v>62</v>
      </c>
      <c r="F35" s="1">
        <v>1945552</v>
      </c>
      <c r="G35" s="1" t="s">
        <v>46</v>
      </c>
      <c r="H35" s="1">
        <v>133.5</v>
      </c>
      <c r="I35" s="1">
        <v>62</v>
      </c>
      <c r="J35" s="1">
        <f t="shared" ref="J35:J40" si="1">H35/220*100</f>
        <v>60.68181818181818</v>
      </c>
      <c r="K35" s="1"/>
    </row>
    <row r="36" spans="1:11" x14ac:dyDescent="0.35">
      <c r="A36" s="1" t="s">
        <v>63</v>
      </c>
      <c r="B36" s="1">
        <v>111</v>
      </c>
      <c r="C36" s="1" t="s">
        <v>64</v>
      </c>
      <c r="D36" s="1">
        <v>123</v>
      </c>
      <c r="E36" s="1" t="s">
        <v>65</v>
      </c>
      <c r="F36" s="1">
        <v>1933919</v>
      </c>
      <c r="G36" s="1" t="s">
        <v>46</v>
      </c>
      <c r="H36" s="1">
        <v>151</v>
      </c>
      <c r="I36" s="1">
        <v>68</v>
      </c>
      <c r="J36" s="1">
        <f t="shared" si="1"/>
        <v>68.63636363636364</v>
      </c>
      <c r="K36" s="1"/>
    </row>
    <row r="37" spans="1:11" x14ac:dyDescent="0.35">
      <c r="A37" s="1" t="s">
        <v>66</v>
      </c>
      <c r="B37" s="1">
        <v>108</v>
      </c>
      <c r="C37" s="1" t="s">
        <v>67</v>
      </c>
      <c r="D37" s="1">
        <v>919700</v>
      </c>
      <c r="E37" s="1" t="s">
        <v>68</v>
      </c>
      <c r="F37" s="1">
        <v>1941991</v>
      </c>
      <c r="G37" s="1" t="s">
        <v>69</v>
      </c>
      <c r="H37" s="1">
        <v>149.5</v>
      </c>
      <c r="I37" s="1">
        <v>68</v>
      </c>
      <c r="J37" s="1">
        <f t="shared" si="1"/>
        <v>67.954545454545453</v>
      </c>
      <c r="K37" s="1"/>
    </row>
    <row r="38" spans="1:11" x14ac:dyDescent="0.35">
      <c r="A38" s="1" t="s">
        <v>70</v>
      </c>
      <c r="B38" s="1">
        <v>119</v>
      </c>
      <c r="C38" s="1" t="s">
        <v>71</v>
      </c>
      <c r="D38" s="1">
        <v>1710649</v>
      </c>
      <c r="E38" s="1" t="s">
        <v>72</v>
      </c>
      <c r="F38" s="1">
        <v>1731326</v>
      </c>
      <c r="G38" s="1" t="s">
        <v>73</v>
      </c>
      <c r="H38" s="1">
        <v>137.5</v>
      </c>
      <c r="I38" s="1">
        <v>63</v>
      </c>
      <c r="J38" s="1">
        <f t="shared" si="1"/>
        <v>62.5</v>
      </c>
      <c r="K38" s="1"/>
    </row>
    <row r="39" spans="1:11" x14ac:dyDescent="0.35">
      <c r="A39" s="1" t="s">
        <v>74</v>
      </c>
      <c r="B39" s="1">
        <v>117</v>
      </c>
      <c r="C39" s="1" t="s">
        <v>75</v>
      </c>
      <c r="D39" s="1">
        <v>1014340</v>
      </c>
      <c r="E39" s="1" t="s">
        <v>76</v>
      </c>
      <c r="F39" s="1">
        <v>1833170</v>
      </c>
      <c r="G39" s="1" t="s">
        <v>77</v>
      </c>
      <c r="H39" s="1">
        <v>145</v>
      </c>
      <c r="I39" s="1">
        <v>66</v>
      </c>
      <c r="J39" s="1">
        <f t="shared" si="1"/>
        <v>65.909090909090907</v>
      </c>
      <c r="K39" s="1"/>
    </row>
    <row r="40" spans="1:11" x14ac:dyDescent="0.35">
      <c r="A40" s="1" t="s">
        <v>78</v>
      </c>
      <c r="B40" s="1">
        <v>118</v>
      </c>
      <c r="C40" s="1" t="s">
        <v>79</v>
      </c>
      <c r="D40" s="1">
        <v>1711158</v>
      </c>
      <c r="E40" s="1" t="s">
        <v>80</v>
      </c>
      <c r="F40" s="1">
        <v>1941159</v>
      </c>
      <c r="G40" s="1" t="s">
        <v>77</v>
      </c>
      <c r="H40" s="1">
        <v>134.5</v>
      </c>
      <c r="I40" s="1">
        <v>62</v>
      </c>
      <c r="J40" s="1">
        <f t="shared" si="1"/>
        <v>61.136363636363633</v>
      </c>
      <c r="K40" s="1"/>
    </row>
    <row r="41" spans="1:11" x14ac:dyDescent="0.35">
      <c r="A41" s="6" t="s">
        <v>81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35">
      <c r="A42" s="2" t="s">
        <v>1</v>
      </c>
      <c r="B42" s="2" t="s">
        <v>2</v>
      </c>
      <c r="C42" s="2" t="s">
        <v>3</v>
      </c>
      <c r="D42" s="2" t="s">
        <v>41</v>
      </c>
      <c r="E42" s="2" t="s">
        <v>4</v>
      </c>
      <c r="F42" s="2" t="s">
        <v>42</v>
      </c>
      <c r="G42" s="1"/>
      <c r="H42" s="1"/>
      <c r="I42" s="1"/>
      <c r="J42" s="1"/>
      <c r="K42" s="1"/>
    </row>
    <row r="43" spans="1:11" x14ac:dyDescent="0.35">
      <c r="A43" s="1" t="s">
        <v>82</v>
      </c>
      <c r="B43" s="1">
        <v>116</v>
      </c>
      <c r="C43" s="1" t="s">
        <v>83</v>
      </c>
      <c r="D43" s="1">
        <v>1634569</v>
      </c>
      <c r="E43" s="1" t="s">
        <v>84</v>
      </c>
      <c r="F43" s="1">
        <v>1733878</v>
      </c>
      <c r="G43" s="1" t="s">
        <v>77</v>
      </c>
      <c r="H43" s="1">
        <v>174.5</v>
      </c>
      <c r="I43" s="1">
        <v>53</v>
      </c>
      <c r="J43" s="1">
        <v>67.11</v>
      </c>
      <c r="K43" s="1"/>
    </row>
    <row r="44" spans="1:11" x14ac:dyDescent="0.35">
      <c r="A44" s="1" t="s">
        <v>85</v>
      </c>
      <c r="B44" s="1">
        <v>115</v>
      </c>
      <c r="C44" s="1" t="s">
        <v>86</v>
      </c>
      <c r="D44" s="1">
        <v>1044354</v>
      </c>
      <c r="E44" s="1" t="s">
        <v>87</v>
      </c>
      <c r="F44" s="1">
        <v>173345</v>
      </c>
      <c r="G44" s="1" t="s">
        <v>77</v>
      </c>
      <c r="H44" s="1">
        <v>170.5</v>
      </c>
      <c r="I44" s="1">
        <v>52</v>
      </c>
      <c r="J44" s="1">
        <v>65.569999999999993</v>
      </c>
      <c r="K44" s="1"/>
    </row>
    <row r="45" spans="1:11" x14ac:dyDescent="0.35">
      <c r="A45" s="7"/>
      <c r="B45" s="7"/>
      <c r="C45" s="7"/>
      <c r="D45" s="7"/>
      <c r="E45" s="7"/>
      <c r="F45" s="7"/>
      <c r="G45" s="3" t="s">
        <v>108</v>
      </c>
      <c r="H45" s="7"/>
      <c r="I45" s="7"/>
      <c r="J45" s="7"/>
      <c r="K45" s="7"/>
    </row>
    <row r="46" spans="1:11" x14ac:dyDescent="0.35">
      <c r="A46" s="1"/>
      <c r="B46" s="1"/>
      <c r="C46" s="1"/>
      <c r="D46" s="1"/>
      <c r="E46" s="1"/>
      <c r="F46" s="1"/>
      <c r="G46" s="1" t="s">
        <v>50</v>
      </c>
      <c r="H46" s="1">
        <v>210.77</v>
      </c>
      <c r="I46" s="1"/>
      <c r="J46" s="1"/>
      <c r="K46" s="1"/>
    </row>
    <row r="47" spans="1:11" x14ac:dyDescent="0.35">
      <c r="A47" s="1"/>
      <c r="B47" s="1"/>
      <c r="C47" s="1"/>
      <c r="D47" s="1"/>
      <c r="E47" s="1"/>
      <c r="F47" s="1"/>
      <c r="G47" s="1" t="s">
        <v>77</v>
      </c>
      <c r="H47" s="1">
        <v>198.59</v>
      </c>
      <c r="I47" s="1"/>
      <c r="J47" s="1"/>
      <c r="K47" s="1"/>
    </row>
    <row r="48" spans="1:11" x14ac:dyDescent="0.35">
      <c r="A48" s="1"/>
      <c r="B48" s="1"/>
      <c r="C48" s="1"/>
      <c r="D48" s="1"/>
      <c r="E48" s="1"/>
      <c r="F48" s="1"/>
      <c r="G48" s="1" t="s">
        <v>46</v>
      </c>
      <c r="H48" s="1">
        <v>196.57</v>
      </c>
      <c r="I48" s="1"/>
      <c r="J48" s="1"/>
      <c r="K48" s="1"/>
    </row>
    <row r="49" spans="1:1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5">
      <c r="A51" s="5" t="s">
        <v>88</v>
      </c>
      <c r="B51" s="5"/>
      <c r="C51" s="5"/>
      <c r="D51" s="5"/>
      <c r="E51" s="5"/>
      <c r="F51" s="5"/>
      <c r="G51" s="4"/>
      <c r="H51" s="4"/>
      <c r="I51" s="4"/>
      <c r="J51" s="4"/>
      <c r="K51" s="4"/>
    </row>
    <row r="52" spans="1:11" x14ac:dyDescent="0.35">
      <c r="A52" s="2" t="s">
        <v>1</v>
      </c>
      <c r="B52" s="2" t="s">
        <v>2</v>
      </c>
      <c r="C52" s="2" t="s">
        <v>3</v>
      </c>
      <c r="D52" s="2" t="s">
        <v>41</v>
      </c>
      <c r="E52" s="2" t="s">
        <v>4</v>
      </c>
      <c r="F52" s="2" t="s">
        <v>42</v>
      </c>
      <c r="G52" s="1"/>
      <c r="H52" s="1"/>
      <c r="I52" s="1"/>
      <c r="J52" s="1"/>
      <c r="K52" s="1"/>
    </row>
    <row r="53" spans="1:11" x14ac:dyDescent="0.35">
      <c r="A53" s="1" t="s">
        <v>89</v>
      </c>
      <c r="B53" s="1">
        <v>107</v>
      </c>
      <c r="C53" s="1" t="s">
        <v>90</v>
      </c>
      <c r="D53" s="1">
        <v>1712299</v>
      </c>
      <c r="E53" s="1" t="s">
        <v>91</v>
      </c>
      <c r="F53" s="1">
        <v>1830919</v>
      </c>
      <c r="G53" s="1"/>
      <c r="H53" s="1">
        <v>145.5</v>
      </c>
      <c r="I53" s="1">
        <v>63</v>
      </c>
      <c r="J53" s="1">
        <v>63.26</v>
      </c>
      <c r="K53" s="1">
        <v>1</v>
      </c>
    </row>
    <row r="54" spans="1:11" x14ac:dyDescent="0.35">
      <c r="A54" s="5" t="s">
        <v>92</v>
      </c>
      <c r="B54" s="5"/>
      <c r="C54" s="5"/>
      <c r="D54" s="5"/>
      <c r="E54" s="5"/>
      <c r="F54" s="5"/>
      <c r="G54" s="4"/>
      <c r="H54" s="4"/>
      <c r="I54" s="4"/>
      <c r="J54" s="4"/>
      <c r="K54" s="4"/>
    </row>
    <row r="55" spans="1:11" x14ac:dyDescent="0.35">
      <c r="A55" s="2" t="s">
        <v>1</v>
      </c>
      <c r="B55" s="2" t="s">
        <v>2</v>
      </c>
      <c r="C55" s="2" t="s">
        <v>3</v>
      </c>
      <c r="D55" s="2" t="s">
        <v>41</v>
      </c>
      <c r="E55" s="2" t="s">
        <v>4</v>
      </c>
      <c r="F55" s="2" t="s">
        <v>42</v>
      </c>
      <c r="G55" s="1"/>
      <c r="H55" s="1"/>
      <c r="I55" s="1"/>
      <c r="J55" s="1"/>
      <c r="K55" s="1"/>
    </row>
    <row r="56" spans="1:11" x14ac:dyDescent="0.35">
      <c r="A56" s="1" t="s">
        <v>93</v>
      </c>
      <c r="B56" s="1">
        <v>102</v>
      </c>
      <c r="C56" s="1" t="s">
        <v>94</v>
      </c>
      <c r="D56" s="1">
        <v>1921522</v>
      </c>
      <c r="E56" s="1" t="s">
        <v>95</v>
      </c>
      <c r="F56" s="1">
        <v>1945149</v>
      </c>
      <c r="G56" s="1"/>
      <c r="H56" s="1">
        <v>171.5</v>
      </c>
      <c r="I56" s="1">
        <v>66</v>
      </c>
      <c r="J56" s="1">
        <v>65.959999999999994</v>
      </c>
      <c r="K56" s="1">
        <v>1</v>
      </c>
    </row>
    <row r="57" spans="1:11" x14ac:dyDescent="0.35">
      <c r="A57" s="5" t="s">
        <v>96</v>
      </c>
      <c r="B57" s="5"/>
      <c r="C57" s="5"/>
      <c r="D57" s="5"/>
      <c r="E57" s="5"/>
      <c r="F57" s="5"/>
      <c r="G57" s="4"/>
      <c r="H57" s="4"/>
      <c r="I57" s="4"/>
      <c r="J57" s="4"/>
      <c r="K57" s="4"/>
    </row>
    <row r="58" spans="1:11" x14ac:dyDescent="0.35">
      <c r="A58" s="2" t="s">
        <v>1</v>
      </c>
      <c r="B58" s="2" t="s">
        <v>2</v>
      </c>
      <c r="C58" s="2" t="s">
        <v>3</v>
      </c>
      <c r="D58" s="2" t="s">
        <v>41</v>
      </c>
      <c r="E58" s="2" t="s">
        <v>4</v>
      </c>
      <c r="F58" s="2" t="s">
        <v>42</v>
      </c>
      <c r="G58" s="1"/>
      <c r="H58" s="1"/>
      <c r="I58" s="1"/>
      <c r="J58" s="1"/>
      <c r="K58" s="1"/>
    </row>
    <row r="59" spans="1:11" x14ac:dyDescent="0.35">
      <c r="A59" s="1" t="s">
        <v>100</v>
      </c>
      <c r="B59" s="1">
        <v>103</v>
      </c>
      <c r="C59" s="1" t="s">
        <v>101</v>
      </c>
      <c r="D59" s="1">
        <v>1921169</v>
      </c>
      <c r="E59" s="1" t="s">
        <v>102</v>
      </c>
      <c r="F59" s="1">
        <v>1943943</v>
      </c>
      <c r="G59" s="1"/>
      <c r="H59" s="1">
        <v>179.5</v>
      </c>
      <c r="I59" s="1">
        <v>69</v>
      </c>
      <c r="J59" s="1">
        <v>69.09</v>
      </c>
      <c r="K59" s="1">
        <v>1</v>
      </c>
    </row>
    <row r="60" spans="1:11" x14ac:dyDescent="0.35">
      <c r="A60" s="1" t="s">
        <v>97</v>
      </c>
      <c r="B60" s="1">
        <v>104</v>
      </c>
      <c r="C60" s="1" t="s">
        <v>98</v>
      </c>
      <c r="D60" s="1">
        <v>1910977</v>
      </c>
      <c r="E60" s="1" t="s">
        <v>99</v>
      </c>
      <c r="F60" s="1">
        <v>1931481</v>
      </c>
      <c r="G60" s="1"/>
      <c r="H60" s="1">
        <v>169.5</v>
      </c>
      <c r="I60" s="1">
        <v>65</v>
      </c>
      <c r="J60" s="1">
        <f>H60/260*100</f>
        <v>65.192307692307693</v>
      </c>
      <c r="K60" s="1">
        <v>2</v>
      </c>
    </row>
    <row r="61" spans="1:11" x14ac:dyDescent="0.35">
      <c r="A61" s="1" t="s">
        <v>103</v>
      </c>
      <c r="B61" s="1">
        <v>100</v>
      </c>
      <c r="C61" s="1" t="s">
        <v>104</v>
      </c>
      <c r="D61" s="1">
        <v>1914981</v>
      </c>
      <c r="E61" s="1" t="s">
        <v>105</v>
      </c>
      <c r="F61" s="1">
        <v>1935708</v>
      </c>
      <c r="G61" s="1"/>
      <c r="H61" s="1">
        <v>167.5</v>
      </c>
      <c r="I61" s="1">
        <v>64</v>
      </c>
      <c r="J61" s="1">
        <f>H61/260*100</f>
        <v>64.423076923076934</v>
      </c>
      <c r="K61" s="1">
        <v>3</v>
      </c>
    </row>
    <row r="62" spans="1:11" x14ac:dyDescent="0.35">
      <c r="A62" s="5" t="s">
        <v>106</v>
      </c>
      <c r="B62" s="5"/>
      <c r="C62" s="5"/>
      <c r="D62" s="5"/>
      <c r="E62" s="5"/>
      <c r="F62" s="5"/>
      <c r="G62" s="4"/>
      <c r="H62" s="4"/>
      <c r="I62" s="4"/>
      <c r="J62" s="4"/>
      <c r="K62" s="4"/>
    </row>
    <row r="63" spans="1:11" x14ac:dyDescent="0.35">
      <c r="A63" s="2" t="s">
        <v>1</v>
      </c>
      <c r="B63" s="2" t="s">
        <v>2</v>
      </c>
      <c r="C63" s="2" t="s">
        <v>3</v>
      </c>
      <c r="D63" s="2" t="s">
        <v>41</v>
      </c>
      <c r="E63" s="2" t="s">
        <v>4</v>
      </c>
      <c r="F63" s="2" t="s">
        <v>42</v>
      </c>
      <c r="G63" s="1"/>
      <c r="H63" s="1"/>
      <c r="I63" s="1"/>
      <c r="J63" s="1"/>
      <c r="K63" s="1"/>
    </row>
    <row r="64" spans="1:11" x14ac:dyDescent="0.35">
      <c r="A64" s="1" t="s">
        <v>107</v>
      </c>
      <c r="B64" s="1">
        <v>103</v>
      </c>
      <c r="C64" s="1" t="s">
        <v>101</v>
      </c>
      <c r="D64" s="1">
        <v>1921169</v>
      </c>
      <c r="E64" s="1" t="s">
        <v>102</v>
      </c>
      <c r="F64" s="1">
        <v>1943943</v>
      </c>
      <c r="G64" s="1"/>
      <c r="H64" s="1">
        <v>164</v>
      </c>
      <c r="I64" s="1">
        <v>62.5</v>
      </c>
      <c r="J64" s="1">
        <v>68.33</v>
      </c>
      <c r="K64" s="1">
        <v>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9:J61">
    <sortCondition descending="1" ref="J59:J61"/>
  </sortState>
  <mergeCells count="13">
    <mergeCell ref="A1:E1"/>
    <mergeCell ref="A8:E8"/>
    <mergeCell ref="A11:E11"/>
    <mergeCell ref="A17:E17"/>
    <mergeCell ref="A5:E5"/>
    <mergeCell ref="A57:F57"/>
    <mergeCell ref="A62:F62"/>
    <mergeCell ref="A51:F51"/>
    <mergeCell ref="A54:F54"/>
    <mergeCell ref="A32:K32"/>
    <mergeCell ref="A41:K41"/>
    <mergeCell ref="A22:E22"/>
    <mergeCell ref="A27:K27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EDD1-3E9E-47FA-A16E-CE1DD02E71D5}">
  <dimension ref="A1:Z36"/>
  <sheetViews>
    <sheetView topLeftCell="I21" workbookViewId="0">
      <selection activeCell="Q38" sqref="Q38"/>
    </sheetView>
  </sheetViews>
  <sheetFormatPr defaultRowHeight="14.5" x14ac:dyDescent="0.35"/>
  <sheetData>
    <row r="1" spans="1:23" x14ac:dyDescent="0.35">
      <c r="A1">
        <v>104</v>
      </c>
      <c r="B1">
        <v>103</v>
      </c>
      <c r="D1">
        <v>109</v>
      </c>
      <c r="L1">
        <v>109</v>
      </c>
      <c r="M1">
        <v>100</v>
      </c>
      <c r="N1">
        <v>107</v>
      </c>
      <c r="O1">
        <v>107</v>
      </c>
      <c r="P1">
        <v>102</v>
      </c>
      <c r="Q1">
        <v>107</v>
      </c>
      <c r="R1">
        <v>105</v>
      </c>
      <c r="T1">
        <v>101</v>
      </c>
      <c r="U1">
        <v>100</v>
      </c>
      <c r="V1">
        <v>105</v>
      </c>
      <c r="W1">
        <v>108</v>
      </c>
    </row>
    <row r="2" spans="1:23" x14ac:dyDescent="0.35">
      <c r="A2">
        <v>7</v>
      </c>
      <c r="B2">
        <v>6</v>
      </c>
      <c r="D2">
        <v>7</v>
      </c>
      <c r="L2">
        <v>7</v>
      </c>
      <c r="M2">
        <v>3</v>
      </c>
      <c r="N2">
        <v>7</v>
      </c>
      <c r="O2">
        <v>6.5</v>
      </c>
      <c r="P2">
        <v>6.5</v>
      </c>
      <c r="Q2">
        <v>7</v>
      </c>
      <c r="R2">
        <v>5</v>
      </c>
      <c r="T2">
        <v>7</v>
      </c>
      <c r="U2">
        <v>5</v>
      </c>
      <c r="V2">
        <v>7</v>
      </c>
      <c r="W2">
        <v>6.5</v>
      </c>
    </row>
    <row r="3" spans="1:23" x14ac:dyDescent="0.35">
      <c r="A3">
        <v>6</v>
      </c>
      <c r="B3">
        <v>6</v>
      </c>
      <c r="D3">
        <v>7</v>
      </c>
      <c r="L3">
        <v>8</v>
      </c>
      <c r="M3">
        <v>6</v>
      </c>
      <c r="N3">
        <v>8</v>
      </c>
      <c r="O3">
        <v>7</v>
      </c>
      <c r="P3">
        <v>7</v>
      </c>
      <c r="Q3">
        <v>6</v>
      </c>
      <c r="R3">
        <v>6.5</v>
      </c>
      <c r="T3">
        <v>7</v>
      </c>
      <c r="U3">
        <v>4</v>
      </c>
      <c r="V3">
        <v>6.5</v>
      </c>
      <c r="W3">
        <v>7</v>
      </c>
    </row>
    <row r="4" spans="1:23" x14ac:dyDescent="0.35">
      <c r="A4">
        <v>6.5</v>
      </c>
      <c r="B4">
        <v>6</v>
      </c>
      <c r="D4">
        <v>8</v>
      </c>
      <c r="L4">
        <v>8</v>
      </c>
      <c r="M4">
        <v>6.5</v>
      </c>
      <c r="N4">
        <v>6.5</v>
      </c>
      <c r="O4">
        <v>7</v>
      </c>
      <c r="P4">
        <v>7</v>
      </c>
      <c r="Q4">
        <v>7</v>
      </c>
      <c r="R4">
        <v>7</v>
      </c>
      <c r="T4">
        <v>7</v>
      </c>
      <c r="U4">
        <v>6</v>
      </c>
      <c r="V4">
        <v>7</v>
      </c>
      <c r="W4">
        <v>6</v>
      </c>
    </row>
    <row r="5" spans="1:23" x14ac:dyDescent="0.35">
      <c r="A5">
        <v>7</v>
      </c>
      <c r="B5">
        <v>6.5</v>
      </c>
      <c r="D5">
        <v>7</v>
      </c>
      <c r="L5">
        <v>8</v>
      </c>
      <c r="M5">
        <v>6.5</v>
      </c>
      <c r="N5">
        <v>5</v>
      </c>
      <c r="O5">
        <v>7</v>
      </c>
      <c r="P5">
        <v>7</v>
      </c>
      <c r="Q5">
        <v>7</v>
      </c>
      <c r="R5">
        <v>6.5</v>
      </c>
      <c r="T5">
        <v>7</v>
      </c>
      <c r="U5">
        <v>6</v>
      </c>
      <c r="V5">
        <v>7</v>
      </c>
      <c r="W5">
        <v>6.5</v>
      </c>
    </row>
    <row r="6" spans="1:23" x14ac:dyDescent="0.35">
      <c r="A6">
        <v>6.5</v>
      </c>
      <c r="B6">
        <v>6</v>
      </c>
      <c r="D6">
        <v>6.5</v>
      </c>
      <c r="L6">
        <v>8</v>
      </c>
      <c r="M6">
        <v>5</v>
      </c>
      <c r="N6">
        <v>7</v>
      </c>
      <c r="O6">
        <v>6.5</v>
      </c>
      <c r="P6">
        <v>7</v>
      </c>
      <c r="Q6">
        <v>6.5</v>
      </c>
      <c r="R6">
        <v>7.5</v>
      </c>
      <c r="T6">
        <v>7</v>
      </c>
      <c r="U6">
        <v>6.5</v>
      </c>
      <c r="V6">
        <v>6.5</v>
      </c>
      <c r="W6">
        <v>6.5</v>
      </c>
    </row>
    <row r="7" spans="1:23" x14ac:dyDescent="0.35">
      <c r="A7">
        <v>6</v>
      </c>
      <c r="B7">
        <v>6</v>
      </c>
      <c r="D7">
        <v>6.5</v>
      </c>
      <c r="L7">
        <v>7</v>
      </c>
      <c r="M7">
        <v>6</v>
      </c>
      <c r="N7">
        <v>6.5</v>
      </c>
      <c r="O7">
        <v>7</v>
      </c>
      <c r="P7">
        <v>7</v>
      </c>
      <c r="Q7">
        <v>6.5</v>
      </c>
      <c r="R7">
        <v>6</v>
      </c>
      <c r="T7">
        <v>6.5</v>
      </c>
      <c r="U7">
        <v>6.5</v>
      </c>
      <c r="V7">
        <v>7</v>
      </c>
      <c r="W7">
        <v>7</v>
      </c>
    </row>
    <row r="8" spans="1:23" x14ac:dyDescent="0.35">
      <c r="A8">
        <v>6</v>
      </c>
      <c r="B8">
        <v>6</v>
      </c>
      <c r="D8">
        <v>7</v>
      </c>
      <c r="L8">
        <v>8.5</v>
      </c>
      <c r="M8">
        <v>6</v>
      </c>
      <c r="N8">
        <v>6.5</v>
      </c>
      <c r="O8">
        <v>6</v>
      </c>
      <c r="P8">
        <v>6</v>
      </c>
      <c r="Q8">
        <v>6</v>
      </c>
      <c r="R8">
        <v>6.5</v>
      </c>
      <c r="T8">
        <v>6.5</v>
      </c>
      <c r="U8">
        <v>6.5</v>
      </c>
      <c r="V8">
        <v>7</v>
      </c>
      <c r="W8">
        <v>6.5</v>
      </c>
    </row>
    <row r="9" spans="1:23" x14ac:dyDescent="0.35">
      <c r="A9">
        <v>6</v>
      </c>
      <c r="B9">
        <v>6</v>
      </c>
      <c r="D9">
        <v>4</v>
      </c>
      <c r="L9">
        <v>8.5</v>
      </c>
      <c r="M9">
        <v>6.5</v>
      </c>
      <c r="N9">
        <v>6.5</v>
      </c>
      <c r="O9">
        <v>6.5</v>
      </c>
      <c r="P9">
        <v>7</v>
      </c>
      <c r="Q9">
        <v>7</v>
      </c>
      <c r="R9">
        <v>12</v>
      </c>
      <c r="T9">
        <v>6.5</v>
      </c>
      <c r="U9">
        <v>6</v>
      </c>
      <c r="V9">
        <v>7</v>
      </c>
      <c r="W9">
        <v>7</v>
      </c>
    </row>
    <row r="10" spans="1:23" x14ac:dyDescent="0.35">
      <c r="A10">
        <v>6.5</v>
      </c>
      <c r="B10">
        <v>7</v>
      </c>
      <c r="D10">
        <v>6.5</v>
      </c>
      <c r="L10">
        <v>7</v>
      </c>
      <c r="M10">
        <v>7</v>
      </c>
      <c r="N10">
        <v>6</v>
      </c>
      <c r="O10">
        <v>7</v>
      </c>
      <c r="P10">
        <v>6.5</v>
      </c>
      <c r="Q10">
        <v>7</v>
      </c>
      <c r="R10">
        <v>6</v>
      </c>
      <c r="T10">
        <v>6.5</v>
      </c>
      <c r="U10">
        <v>6.5</v>
      </c>
      <c r="V10">
        <v>6.5</v>
      </c>
      <c r="W10">
        <v>6.5</v>
      </c>
    </row>
    <row r="11" spans="1:23" x14ac:dyDescent="0.35">
      <c r="A11">
        <v>13</v>
      </c>
      <c r="B11">
        <v>14</v>
      </c>
      <c r="D11">
        <v>13</v>
      </c>
      <c r="L11">
        <v>8</v>
      </c>
      <c r="M11">
        <v>6</v>
      </c>
      <c r="N11">
        <v>6</v>
      </c>
      <c r="O11">
        <v>8</v>
      </c>
      <c r="P11">
        <v>7</v>
      </c>
      <c r="Q11">
        <v>6.5</v>
      </c>
      <c r="R11">
        <v>7</v>
      </c>
      <c r="T11">
        <v>12</v>
      </c>
      <c r="U11">
        <v>13</v>
      </c>
      <c r="V11">
        <v>14</v>
      </c>
      <c r="W11">
        <v>14</v>
      </c>
    </row>
    <row r="12" spans="1:23" x14ac:dyDescent="0.35">
      <c r="A12">
        <v>6.5</v>
      </c>
      <c r="B12">
        <v>6.5</v>
      </c>
      <c r="D12">
        <v>7</v>
      </c>
      <c r="L12">
        <v>8</v>
      </c>
      <c r="M12">
        <v>6</v>
      </c>
      <c r="N12">
        <v>7</v>
      </c>
      <c r="O12">
        <v>8</v>
      </c>
      <c r="P12">
        <v>7</v>
      </c>
      <c r="Q12">
        <v>6.5</v>
      </c>
      <c r="R12">
        <v>6.5</v>
      </c>
      <c r="T12">
        <v>6.5</v>
      </c>
      <c r="U12">
        <v>7</v>
      </c>
      <c r="V12">
        <v>7</v>
      </c>
      <c r="W12">
        <v>6</v>
      </c>
    </row>
    <row r="13" spans="1:23" x14ac:dyDescent="0.35">
      <c r="A13">
        <v>7</v>
      </c>
      <c r="B13">
        <v>6.5</v>
      </c>
      <c r="D13">
        <v>15</v>
      </c>
      <c r="L13">
        <v>8</v>
      </c>
      <c r="M13">
        <v>4</v>
      </c>
      <c r="N13">
        <v>6</v>
      </c>
      <c r="O13">
        <v>8</v>
      </c>
      <c r="P13">
        <v>6</v>
      </c>
      <c r="Q13">
        <v>6</v>
      </c>
      <c r="R13">
        <v>7</v>
      </c>
      <c r="T13">
        <v>6.5</v>
      </c>
      <c r="U13">
        <v>5</v>
      </c>
      <c r="V13">
        <v>6.5</v>
      </c>
      <c r="W13">
        <v>7</v>
      </c>
    </row>
    <row r="14" spans="1:23" x14ac:dyDescent="0.35">
      <c r="A14">
        <v>14</v>
      </c>
      <c r="B14">
        <v>14</v>
      </c>
      <c r="D14">
        <v>13</v>
      </c>
      <c r="L14">
        <v>8</v>
      </c>
      <c r="M14">
        <v>5</v>
      </c>
      <c r="N14">
        <v>7</v>
      </c>
      <c r="O14">
        <v>5</v>
      </c>
      <c r="P14">
        <v>5</v>
      </c>
      <c r="Q14">
        <v>5</v>
      </c>
      <c r="R14">
        <v>7</v>
      </c>
      <c r="T14">
        <v>7</v>
      </c>
      <c r="U14">
        <v>5</v>
      </c>
      <c r="V14">
        <v>7</v>
      </c>
      <c r="W14">
        <v>7</v>
      </c>
    </row>
    <row r="15" spans="1:23" x14ac:dyDescent="0.35">
      <c r="A15">
        <v>12</v>
      </c>
      <c r="B15">
        <v>12</v>
      </c>
      <c r="D15">
        <v>14</v>
      </c>
      <c r="L15">
        <v>7.5</v>
      </c>
      <c r="M15">
        <v>6</v>
      </c>
      <c r="N15">
        <v>7</v>
      </c>
      <c r="O15">
        <v>7</v>
      </c>
      <c r="P15">
        <v>6.5</v>
      </c>
      <c r="Q15">
        <v>7</v>
      </c>
      <c r="R15">
        <v>6</v>
      </c>
      <c r="T15">
        <v>6.5</v>
      </c>
      <c r="U15">
        <v>6</v>
      </c>
      <c r="V15">
        <v>6.5</v>
      </c>
      <c r="W15">
        <v>6.5</v>
      </c>
    </row>
    <row r="16" spans="1:23" x14ac:dyDescent="0.35">
      <c r="A16">
        <v>12</v>
      </c>
      <c r="B16">
        <v>12</v>
      </c>
      <c r="D16">
        <v>16</v>
      </c>
      <c r="L16">
        <v>8</v>
      </c>
      <c r="M16">
        <v>6</v>
      </c>
      <c r="N16">
        <v>6</v>
      </c>
      <c r="O16">
        <v>8</v>
      </c>
      <c r="P16">
        <v>7</v>
      </c>
      <c r="Q16">
        <v>7</v>
      </c>
      <c r="R16">
        <v>6.5</v>
      </c>
      <c r="T16">
        <v>6</v>
      </c>
      <c r="U16">
        <v>6</v>
      </c>
      <c r="V16">
        <v>8</v>
      </c>
      <c r="W16">
        <v>6</v>
      </c>
    </row>
    <row r="17" spans="1:26" x14ac:dyDescent="0.35">
      <c r="A17">
        <v>14</v>
      </c>
      <c r="B17">
        <v>14</v>
      </c>
      <c r="D17">
        <v>13</v>
      </c>
      <c r="L17">
        <v>9</v>
      </c>
      <c r="M17">
        <v>6</v>
      </c>
      <c r="N17">
        <v>6.5</v>
      </c>
      <c r="O17">
        <v>7</v>
      </c>
      <c r="P17">
        <v>6.5</v>
      </c>
      <c r="Q17">
        <v>7</v>
      </c>
      <c r="R17">
        <v>6</v>
      </c>
      <c r="T17">
        <v>14</v>
      </c>
      <c r="U17">
        <v>12</v>
      </c>
      <c r="V17">
        <v>14</v>
      </c>
      <c r="W17">
        <v>14</v>
      </c>
    </row>
    <row r="18" spans="1:26" x14ac:dyDescent="0.35">
      <c r="B18">
        <v>12</v>
      </c>
      <c r="D18">
        <f>SUM(D13:D17)</f>
        <v>71</v>
      </c>
      <c r="E18">
        <f t="shared" ref="E18:J18" si="0">SUM(E13:E17)</f>
        <v>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 t="shared" si="0"/>
        <v>0</v>
      </c>
      <c r="L18">
        <v>8</v>
      </c>
      <c r="M18">
        <v>6</v>
      </c>
      <c r="N18">
        <v>6.5</v>
      </c>
      <c r="O18">
        <v>6.5</v>
      </c>
      <c r="P18">
        <v>5</v>
      </c>
      <c r="Q18">
        <v>8</v>
      </c>
      <c r="R18">
        <v>6.5</v>
      </c>
      <c r="T18">
        <v>13</v>
      </c>
      <c r="U18">
        <v>10</v>
      </c>
      <c r="V18">
        <v>13</v>
      </c>
      <c r="W18">
        <v>12</v>
      </c>
    </row>
    <row r="19" spans="1:26" x14ac:dyDescent="0.35">
      <c r="A19">
        <v>12</v>
      </c>
      <c r="D19">
        <f>SUM(D2:D17)</f>
        <v>150.5</v>
      </c>
      <c r="E19">
        <f t="shared" ref="E19:J19" si="1">SUM(E2:E17)</f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L19">
        <v>8.5</v>
      </c>
      <c r="M19">
        <v>6.5</v>
      </c>
      <c r="N19">
        <v>7</v>
      </c>
      <c r="O19">
        <v>6.5</v>
      </c>
      <c r="P19">
        <v>6</v>
      </c>
      <c r="Q19">
        <v>7</v>
      </c>
      <c r="R19">
        <v>14</v>
      </c>
      <c r="T19">
        <v>13</v>
      </c>
      <c r="U19">
        <v>12</v>
      </c>
      <c r="V19">
        <v>13</v>
      </c>
      <c r="W19">
        <v>13</v>
      </c>
    </row>
    <row r="20" spans="1:26" x14ac:dyDescent="0.35">
      <c r="A20">
        <f>SUM(A14:A19)</f>
        <v>64</v>
      </c>
      <c r="B20">
        <f>SUM(B14:B19)</f>
        <v>64</v>
      </c>
      <c r="D20">
        <v>220</v>
      </c>
      <c r="E20">
        <v>220</v>
      </c>
      <c r="F20">
        <v>220</v>
      </c>
      <c r="G20">
        <v>220</v>
      </c>
      <c r="H20">
        <v>220</v>
      </c>
      <c r="I20">
        <v>220</v>
      </c>
      <c r="J20">
        <v>220</v>
      </c>
      <c r="L20">
        <v>9</v>
      </c>
      <c r="M20">
        <v>5</v>
      </c>
      <c r="N20">
        <v>6.5</v>
      </c>
      <c r="O20">
        <v>7</v>
      </c>
      <c r="P20">
        <v>7</v>
      </c>
      <c r="Q20">
        <v>7</v>
      </c>
      <c r="R20">
        <v>13</v>
      </c>
      <c r="T20">
        <v>14</v>
      </c>
      <c r="U20">
        <v>14</v>
      </c>
      <c r="V20">
        <v>14</v>
      </c>
      <c r="W20">
        <v>14</v>
      </c>
    </row>
    <row r="21" spans="1:26" x14ac:dyDescent="0.35">
      <c r="A21">
        <f>SUM(A2:A19)</f>
        <v>148</v>
      </c>
      <c r="B21">
        <f>SUM(B2:B19)</f>
        <v>146.5</v>
      </c>
      <c r="D21">
        <f>D19/D20*100</f>
        <v>68.409090909090907</v>
      </c>
      <c r="E21">
        <f t="shared" ref="E21:J21" si="2">E19/E20*100</f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L21">
        <v>16</v>
      </c>
      <c r="M21">
        <v>10</v>
      </c>
      <c r="N21">
        <v>12</v>
      </c>
      <c r="O21">
        <v>7</v>
      </c>
      <c r="P21">
        <v>6.5</v>
      </c>
      <c r="Q21">
        <v>7</v>
      </c>
      <c r="R21">
        <v>13</v>
      </c>
      <c r="T21">
        <v>13</v>
      </c>
      <c r="U21">
        <v>12</v>
      </c>
      <c r="V21">
        <v>13</v>
      </c>
      <c r="W21">
        <v>13</v>
      </c>
    </row>
    <row r="22" spans="1:26" x14ac:dyDescent="0.35">
      <c r="M22">
        <v>12</v>
      </c>
      <c r="N22">
        <v>13</v>
      </c>
      <c r="P22">
        <v>6.5</v>
      </c>
      <c r="Q22">
        <v>6.5</v>
      </c>
      <c r="T22">
        <f>SUM(T17:T21)</f>
        <v>67</v>
      </c>
      <c r="U22">
        <f t="shared" ref="U22:Z22" si="3">SUM(U17:U21)</f>
        <v>60</v>
      </c>
      <c r="V22">
        <f t="shared" si="3"/>
        <v>67</v>
      </c>
      <c r="W22">
        <f t="shared" si="3"/>
        <v>66</v>
      </c>
      <c r="X22">
        <f t="shared" si="3"/>
        <v>0</v>
      </c>
      <c r="Y22">
        <f t="shared" si="3"/>
        <v>0</v>
      </c>
      <c r="Z22">
        <f t="shared" si="3"/>
        <v>0</v>
      </c>
    </row>
    <row r="23" spans="1:26" x14ac:dyDescent="0.35">
      <c r="A23">
        <v>230</v>
      </c>
      <c r="B23">
        <v>230</v>
      </c>
      <c r="L23">
        <v>16</v>
      </c>
      <c r="O23">
        <v>7</v>
      </c>
      <c r="P23">
        <v>6.5</v>
      </c>
      <c r="Q23">
        <v>6.5</v>
      </c>
      <c r="R23">
        <v>14</v>
      </c>
      <c r="T23">
        <f>SUM(T2:T21)</f>
        <v>172.5</v>
      </c>
      <c r="U23">
        <f t="shared" ref="U23:Z23" si="4">SUM(U2:U21)</f>
        <v>155</v>
      </c>
      <c r="V23">
        <f t="shared" si="4"/>
        <v>177.5</v>
      </c>
      <c r="W23">
        <f t="shared" si="4"/>
        <v>172</v>
      </c>
      <c r="X23">
        <f t="shared" si="4"/>
        <v>0</v>
      </c>
      <c r="Y23">
        <f t="shared" si="4"/>
        <v>0</v>
      </c>
      <c r="Z23">
        <f t="shared" si="4"/>
        <v>0</v>
      </c>
    </row>
    <row r="24" spans="1:26" x14ac:dyDescent="0.35">
      <c r="P24">
        <v>6.5</v>
      </c>
      <c r="Q24">
        <v>6.5</v>
      </c>
      <c r="R24">
        <f>SUM(R19:R23)</f>
        <v>54</v>
      </c>
      <c r="T24">
        <v>260</v>
      </c>
      <c r="U24">
        <v>260</v>
      </c>
      <c r="V24">
        <v>260</v>
      </c>
      <c r="W24">
        <v>260</v>
      </c>
      <c r="X24">
        <v>260</v>
      </c>
      <c r="Y24">
        <v>260</v>
      </c>
      <c r="Z24">
        <v>260</v>
      </c>
    </row>
    <row r="25" spans="1:26" x14ac:dyDescent="0.35">
      <c r="L25">
        <f>SUM(L19:L23)</f>
        <v>49.5</v>
      </c>
      <c r="M25">
        <f t="shared" ref="M25:N25" si="5">SUM(M19:M23)</f>
        <v>33.5</v>
      </c>
      <c r="N25">
        <f t="shared" si="5"/>
        <v>38.5</v>
      </c>
      <c r="O25">
        <v>8</v>
      </c>
      <c r="P25">
        <v>6</v>
      </c>
      <c r="Q25">
        <v>7</v>
      </c>
      <c r="R25">
        <f>SUM(R2:R23)</f>
        <v>169.5</v>
      </c>
      <c r="T25">
        <f>T23/T24*100</f>
        <v>66.34615384615384</v>
      </c>
      <c r="U25">
        <f t="shared" ref="U25:Z25" si="6">U23/U24*100</f>
        <v>59.615384615384613</v>
      </c>
      <c r="V25">
        <f t="shared" si="6"/>
        <v>68.269230769230774</v>
      </c>
      <c r="W25">
        <f t="shared" si="6"/>
        <v>66.153846153846146</v>
      </c>
      <c r="X25">
        <f t="shared" si="6"/>
        <v>0</v>
      </c>
      <c r="Y25">
        <f t="shared" si="6"/>
        <v>0</v>
      </c>
      <c r="Z25">
        <f t="shared" si="6"/>
        <v>0</v>
      </c>
    </row>
    <row r="26" spans="1:26" x14ac:dyDescent="0.35">
      <c r="A26">
        <f>A21/A23*100</f>
        <v>64.347826086956516</v>
      </c>
      <c r="B26">
        <f>B21/B23*100</f>
        <v>63.695652173913039</v>
      </c>
      <c r="L26">
        <f>SUM(L2:L23)</f>
        <v>184</v>
      </c>
      <c r="M26">
        <f t="shared" ref="M26:N26" si="7">SUM(M2:M23)</f>
        <v>131</v>
      </c>
      <c r="N26">
        <f t="shared" si="7"/>
        <v>149.5</v>
      </c>
      <c r="O26">
        <v>7</v>
      </c>
      <c r="P26">
        <v>14</v>
      </c>
      <c r="Q26">
        <v>14</v>
      </c>
      <c r="R26">
        <v>260</v>
      </c>
    </row>
    <row r="27" spans="1:26" x14ac:dyDescent="0.35">
      <c r="L27">
        <v>230</v>
      </c>
      <c r="M27">
        <v>230</v>
      </c>
      <c r="N27">
        <v>230</v>
      </c>
      <c r="O27">
        <v>7</v>
      </c>
      <c r="P27">
        <v>13</v>
      </c>
      <c r="Q27">
        <v>13</v>
      </c>
      <c r="R27">
        <f>R25/R26*100</f>
        <v>65.192307692307693</v>
      </c>
    </row>
    <row r="28" spans="1:26" x14ac:dyDescent="0.35">
      <c r="L28">
        <f>L26/L27*100</f>
        <v>80</v>
      </c>
      <c r="M28">
        <f t="shared" ref="M28:N28" si="8">M26/M27*100</f>
        <v>56.956521739130437</v>
      </c>
      <c r="N28">
        <f t="shared" si="8"/>
        <v>65</v>
      </c>
      <c r="O28">
        <v>16</v>
      </c>
      <c r="P28">
        <v>12</v>
      </c>
      <c r="Q28">
        <v>13</v>
      </c>
    </row>
    <row r="29" spans="1:26" x14ac:dyDescent="0.35">
      <c r="O29">
        <v>14</v>
      </c>
      <c r="P29">
        <v>12</v>
      </c>
      <c r="Q29">
        <v>14</v>
      </c>
    </row>
    <row r="30" spans="1:26" x14ac:dyDescent="0.35">
      <c r="O30">
        <v>13</v>
      </c>
    </row>
    <row r="31" spans="1:26" x14ac:dyDescent="0.35">
      <c r="O31">
        <v>14</v>
      </c>
    </row>
    <row r="32" spans="1:26" x14ac:dyDescent="0.35">
      <c r="O32">
        <f>SUM(O28:O31)</f>
        <v>57</v>
      </c>
      <c r="P32">
        <f>SUM(P26:P31)</f>
        <v>51</v>
      </c>
      <c r="Q32">
        <f>SUM(Q26:Q31)</f>
        <v>54</v>
      </c>
    </row>
    <row r="33" spans="15:17" x14ac:dyDescent="0.35">
      <c r="O33">
        <f>SUM(O2:O31)</f>
        <v>224.5</v>
      </c>
      <c r="P33">
        <v>205</v>
      </c>
      <c r="Q33">
        <f t="shared" ref="P33:Q33" si="9">SUM(Q2:Q31)</f>
        <v>214.5</v>
      </c>
    </row>
    <row r="34" spans="15:17" x14ac:dyDescent="0.35">
      <c r="O34">
        <v>320</v>
      </c>
      <c r="P34">
        <v>320</v>
      </c>
      <c r="Q34">
        <v>320</v>
      </c>
    </row>
    <row r="35" spans="15:17" x14ac:dyDescent="0.35">
      <c r="O35">
        <f>O33/O34*100</f>
        <v>70.15625</v>
      </c>
      <c r="P35">
        <f t="shared" ref="P35:Q35" si="10">P33/P34*100</f>
        <v>64.0625</v>
      </c>
      <c r="Q35">
        <f t="shared" si="10"/>
        <v>67.03125</v>
      </c>
    </row>
    <row r="36" spans="15:17" x14ac:dyDescent="0.35">
      <c r="P36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A117-D772-479E-BD6B-12BF15DE395D}">
  <dimension ref="A1:X28"/>
  <sheetViews>
    <sheetView topLeftCell="M11" workbookViewId="0">
      <selection activeCell="Y19" sqref="Y19"/>
    </sheetView>
  </sheetViews>
  <sheetFormatPr defaultRowHeight="14.5" x14ac:dyDescent="0.35"/>
  <sheetData>
    <row r="1" spans="1:23" x14ac:dyDescent="0.35">
      <c r="A1">
        <v>112</v>
      </c>
      <c r="B1">
        <v>114</v>
      </c>
      <c r="C1">
        <v>110</v>
      </c>
      <c r="E1">
        <v>119</v>
      </c>
      <c r="F1">
        <v>108</v>
      </c>
      <c r="G1">
        <v>111</v>
      </c>
      <c r="H1">
        <v>113</v>
      </c>
      <c r="I1">
        <v>109</v>
      </c>
      <c r="J1">
        <v>117</v>
      </c>
      <c r="K1">
        <v>118</v>
      </c>
      <c r="M1">
        <v>115</v>
      </c>
      <c r="N1">
        <v>116</v>
      </c>
      <c r="P1">
        <v>107</v>
      </c>
      <c r="R1">
        <v>102</v>
      </c>
      <c r="S1">
        <v>104</v>
      </c>
      <c r="T1">
        <v>103</v>
      </c>
      <c r="U1">
        <v>100</v>
      </c>
      <c r="W1">
        <v>103</v>
      </c>
    </row>
    <row r="2" spans="1:23" x14ac:dyDescent="0.35">
      <c r="A2">
        <v>7</v>
      </c>
      <c r="B2">
        <v>7</v>
      </c>
      <c r="C2">
        <v>8</v>
      </c>
      <c r="E2">
        <v>7</v>
      </c>
      <c r="F2">
        <v>8</v>
      </c>
      <c r="G2">
        <v>6.5</v>
      </c>
      <c r="H2">
        <v>7</v>
      </c>
      <c r="I2">
        <v>7</v>
      </c>
      <c r="J2">
        <v>7</v>
      </c>
      <c r="K2">
        <v>4</v>
      </c>
      <c r="M2">
        <v>7</v>
      </c>
      <c r="N2">
        <v>8</v>
      </c>
      <c r="P2">
        <v>6.5</v>
      </c>
      <c r="R2">
        <v>7</v>
      </c>
      <c r="S2">
        <v>6.5</v>
      </c>
      <c r="T2">
        <v>8</v>
      </c>
      <c r="U2">
        <v>6.5</v>
      </c>
      <c r="W2">
        <v>7</v>
      </c>
    </row>
    <row r="3" spans="1:23" x14ac:dyDescent="0.35">
      <c r="A3">
        <v>7</v>
      </c>
      <c r="B3">
        <v>7</v>
      </c>
      <c r="C3">
        <v>7</v>
      </c>
      <c r="E3">
        <v>6.5</v>
      </c>
      <c r="F3">
        <v>7</v>
      </c>
      <c r="G3">
        <v>7</v>
      </c>
      <c r="H3">
        <v>6.5</v>
      </c>
      <c r="I3">
        <v>6</v>
      </c>
      <c r="J3">
        <v>6.5</v>
      </c>
      <c r="K3">
        <v>6.5</v>
      </c>
      <c r="M3">
        <v>7</v>
      </c>
      <c r="N3">
        <v>7</v>
      </c>
      <c r="P3">
        <v>6.5</v>
      </c>
      <c r="R3">
        <v>6.5</v>
      </c>
      <c r="S3">
        <v>6.5</v>
      </c>
      <c r="T3">
        <v>6.5</v>
      </c>
      <c r="U3">
        <v>7</v>
      </c>
      <c r="W3">
        <v>8</v>
      </c>
    </row>
    <row r="4" spans="1:23" x14ac:dyDescent="0.35">
      <c r="A4">
        <v>8</v>
      </c>
      <c r="B4">
        <v>6.5</v>
      </c>
      <c r="C4">
        <v>8</v>
      </c>
      <c r="E4">
        <v>6</v>
      </c>
      <c r="F4">
        <v>6.5</v>
      </c>
      <c r="G4">
        <v>7</v>
      </c>
      <c r="H4">
        <v>6</v>
      </c>
      <c r="I4">
        <v>6.5</v>
      </c>
      <c r="J4">
        <v>6.5</v>
      </c>
      <c r="K4">
        <v>6.5</v>
      </c>
      <c r="M4">
        <v>7</v>
      </c>
      <c r="N4">
        <v>7</v>
      </c>
      <c r="P4">
        <v>6.5</v>
      </c>
      <c r="R4">
        <v>7</v>
      </c>
      <c r="S4">
        <v>6.5</v>
      </c>
      <c r="T4">
        <v>7</v>
      </c>
      <c r="U4">
        <v>6.5</v>
      </c>
      <c r="W4">
        <v>7</v>
      </c>
    </row>
    <row r="5" spans="1:23" x14ac:dyDescent="0.35">
      <c r="A5">
        <v>7</v>
      </c>
      <c r="B5">
        <v>6.5</v>
      </c>
      <c r="C5">
        <v>7</v>
      </c>
      <c r="E5">
        <v>6.5</v>
      </c>
      <c r="F5">
        <v>6.5</v>
      </c>
      <c r="G5">
        <v>6.5</v>
      </c>
      <c r="H5">
        <v>6.5</v>
      </c>
      <c r="I5">
        <v>7</v>
      </c>
      <c r="J5">
        <v>6.5</v>
      </c>
      <c r="K5">
        <v>5</v>
      </c>
      <c r="M5">
        <v>6</v>
      </c>
      <c r="N5">
        <v>6</v>
      </c>
      <c r="P5">
        <v>7</v>
      </c>
      <c r="R5">
        <v>6.5</v>
      </c>
      <c r="S5">
        <v>7</v>
      </c>
      <c r="T5">
        <v>7</v>
      </c>
      <c r="U5">
        <v>6.5</v>
      </c>
      <c r="W5">
        <v>6.5</v>
      </c>
    </row>
    <row r="6" spans="1:23" x14ac:dyDescent="0.35">
      <c r="A6">
        <v>8</v>
      </c>
      <c r="B6">
        <v>6.5</v>
      </c>
      <c r="C6">
        <v>7</v>
      </c>
      <c r="E6">
        <v>6.5</v>
      </c>
      <c r="F6">
        <v>6.5</v>
      </c>
      <c r="G6">
        <v>6.5</v>
      </c>
      <c r="H6">
        <v>7</v>
      </c>
      <c r="I6">
        <v>6</v>
      </c>
      <c r="J6">
        <v>6.5</v>
      </c>
      <c r="K6">
        <v>6</v>
      </c>
      <c r="M6">
        <v>7</v>
      </c>
      <c r="N6">
        <v>8</v>
      </c>
      <c r="P6">
        <v>12</v>
      </c>
      <c r="R6">
        <v>7</v>
      </c>
      <c r="S6">
        <v>7</v>
      </c>
      <c r="T6">
        <v>6.5</v>
      </c>
      <c r="U6">
        <v>6</v>
      </c>
      <c r="W6">
        <v>6.5</v>
      </c>
    </row>
    <row r="7" spans="1:23" x14ac:dyDescent="0.35">
      <c r="A7">
        <v>7.5</v>
      </c>
      <c r="B7">
        <v>6.5</v>
      </c>
      <c r="C7">
        <v>7</v>
      </c>
      <c r="E7">
        <v>6</v>
      </c>
      <c r="F7">
        <v>6.5</v>
      </c>
      <c r="G7">
        <v>6.5</v>
      </c>
      <c r="H7">
        <v>4</v>
      </c>
      <c r="I7">
        <v>6</v>
      </c>
      <c r="J7">
        <v>6.5</v>
      </c>
      <c r="K7">
        <v>6</v>
      </c>
      <c r="M7">
        <v>6</v>
      </c>
      <c r="N7">
        <v>6</v>
      </c>
      <c r="P7">
        <v>6</v>
      </c>
      <c r="R7">
        <v>6</v>
      </c>
      <c r="S7">
        <v>5</v>
      </c>
      <c r="T7">
        <v>7</v>
      </c>
      <c r="U7">
        <v>6</v>
      </c>
      <c r="W7">
        <v>6.5</v>
      </c>
    </row>
    <row r="8" spans="1:23" x14ac:dyDescent="0.35">
      <c r="A8">
        <v>6.5</v>
      </c>
      <c r="B8">
        <v>7</v>
      </c>
      <c r="C8">
        <v>7</v>
      </c>
      <c r="E8">
        <v>6</v>
      </c>
      <c r="F8">
        <v>7</v>
      </c>
      <c r="G8">
        <v>7</v>
      </c>
      <c r="H8">
        <v>6.5</v>
      </c>
      <c r="I8">
        <v>6</v>
      </c>
      <c r="J8">
        <v>6</v>
      </c>
      <c r="K8">
        <v>6</v>
      </c>
      <c r="M8">
        <v>6.5</v>
      </c>
      <c r="N8">
        <v>6.5</v>
      </c>
      <c r="P8">
        <v>6</v>
      </c>
      <c r="R8">
        <v>6</v>
      </c>
      <c r="S8">
        <v>6</v>
      </c>
      <c r="T8">
        <v>7</v>
      </c>
      <c r="U8">
        <v>6</v>
      </c>
      <c r="W8">
        <v>6.5</v>
      </c>
    </row>
    <row r="9" spans="1:23" x14ac:dyDescent="0.35">
      <c r="A9">
        <v>14</v>
      </c>
      <c r="B9">
        <v>12</v>
      </c>
      <c r="C9">
        <v>16</v>
      </c>
      <c r="E9">
        <v>6</v>
      </c>
      <c r="F9">
        <v>6.5</v>
      </c>
      <c r="G9">
        <v>7</v>
      </c>
      <c r="H9">
        <v>4</v>
      </c>
      <c r="I9">
        <v>6.5</v>
      </c>
      <c r="J9">
        <v>6.5</v>
      </c>
      <c r="K9">
        <v>6.5</v>
      </c>
      <c r="M9">
        <v>13</v>
      </c>
      <c r="N9">
        <v>14</v>
      </c>
      <c r="P9">
        <v>6</v>
      </c>
      <c r="R9">
        <v>6.5</v>
      </c>
      <c r="S9">
        <v>6</v>
      </c>
      <c r="T9">
        <v>7</v>
      </c>
      <c r="U9">
        <v>7</v>
      </c>
      <c r="W9">
        <v>7</v>
      </c>
    </row>
    <row r="10" spans="1:23" x14ac:dyDescent="0.35">
      <c r="A10">
        <v>6.5</v>
      </c>
      <c r="B10">
        <v>6</v>
      </c>
      <c r="C10">
        <v>6.5</v>
      </c>
      <c r="E10">
        <v>6</v>
      </c>
      <c r="F10">
        <v>6.5</v>
      </c>
      <c r="G10">
        <v>7</v>
      </c>
      <c r="H10">
        <v>4</v>
      </c>
      <c r="I10">
        <v>6</v>
      </c>
      <c r="J10">
        <v>6</v>
      </c>
      <c r="K10">
        <v>6.5</v>
      </c>
      <c r="M10">
        <v>7</v>
      </c>
      <c r="N10">
        <v>7</v>
      </c>
      <c r="P10">
        <v>6</v>
      </c>
      <c r="R10">
        <v>14</v>
      </c>
      <c r="S10">
        <v>14</v>
      </c>
      <c r="T10">
        <v>14</v>
      </c>
      <c r="U10">
        <v>13</v>
      </c>
      <c r="W10">
        <v>6.5</v>
      </c>
    </row>
    <row r="11" spans="1:23" x14ac:dyDescent="0.35">
      <c r="A11">
        <v>7</v>
      </c>
      <c r="B11">
        <v>6.5</v>
      </c>
      <c r="C11">
        <v>8</v>
      </c>
      <c r="E11">
        <v>12</v>
      </c>
      <c r="F11">
        <v>14</v>
      </c>
      <c r="G11">
        <v>14</v>
      </c>
      <c r="H11">
        <v>13</v>
      </c>
      <c r="I11">
        <v>12</v>
      </c>
      <c r="J11">
        <v>13</v>
      </c>
      <c r="K11">
        <v>13</v>
      </c>
      <c r="M11">
        <v>8</v>
      </c>
      <c r="N11">
        <v>6.5</v>
      </c>
      <c r="P11">
        <v>6</v>
      </c>
      <c r="R11">
        <v>6.5</v>
      </c>
      <c r="S11">
        <v>7</v>
      </c>
      <c r="T11">
        <v>7</v>
      </c>
      <c r="U11">
        <v>6.5</v>
      </c>
      <c r="W11">
        <v>7</v>
      </c>
    </row>
    <row r="12" spans="1:23" x14ac:dyDescent="0.35">
      <c r="A12">
        <v>6</v>
      </c>
      <c r="B12">
        <v>7</v>
      </c>
      <c r="C12">
        <v>6.5</v>
      </c>
      <c r="E12">
        <v>6</v>
      </c>
      <c r="F12">
        <v>6.5</v>
      </c>
      <c r="G12">
        <v>8</v>
      </c>
      <c r="H12">
        <v>7</v>
      </c>
      <c r="I12">
        <v>6.5</v>
      </c>
      <c r="J12">
        <v>8</v>
      </c>
      <c r="K12">
        <v>6.5</v>
      </c>
      <c r="M12">
        <v>7</v>
      </c>
      <c r="N12">
        <v>6</v>
      </c>
      <c r="P12">
        <v>7</v>
      </c>
      <c r="R12">
        <v>6.5</v>
      </c>
      <c r="S12">
        <v>6.5</v>
      </c>
      <c r="T12">
        <v>6.5</v>
      </c>
      <c r="U12">
        <v>6</v>
      </c>
      <c r="W12">
        <v>6.5</v>
      </c>
    </row>
    <row r="13" spans="1:23" x14ac:dyDescent="0.35">
      <c r="A13">
        <v>6</v>
      </c>
      <c r="B13">
        <v>7</v>
      </c>
      <c r="C13">
        <v>8</v>
      </c>
      <c r="E13">
        <v>13</v>
      </c>
      <c r="F13">
        <v>16</v>
      </c>
      <c r="G13">
        <v>14</v>
      </c>
      <c r="H13">
        <v>12</v>
      </c>
      <c r="I13">
        <v>13</v>
      </c>
      <c r="J13">
        <v>14</v>
      </c>
      <c r="K13">
        <v>12</v>
      </c>
      <c r="M13">
        <v>4</v>
      </c>
      <c r="N13">
        <v>6</v>
      </c>
      <c r="P13">
        <v>7</v>
      </c>
      <c r="R13">
        <v>6</v>
      </c>
      <c r="S13">
        <v>6</v>
      </c>
      <c r="T13">
        <v>6.5</v>
      </c>
      <c r="U13">
        <v>6</v>
      </c>
      <c r="W13">
        <v>6.5</v>
      </c>
    </row>
    <row r="14" spans="1:23" x14ac:dyDescent="0.35">
      <c r="A14">
        <v>16</v>
      </c>
      <c r="B14">
        <v>14</v>
      </c>
      <c r="C14">
        <v>16</v>
      </c>
      <c r="E14">
        <v>12</v>
      </c>
      <c r="F14">
        <v>13</v>
      </c>
      <c r="G14">
        <v>13</v>
      </c>
      <c r="H14">
        <v>12</v>
      </c>
      <c r="I14">
        <v>12</v>
      </c>
      <c r="J14">
        <v>13</v>
      </c>
      <c r="K14">
        <v>12</v>
      </c>
      <c r="M14">
        <v>5</v>
      </c>
      <c r="N14">
        <v>6</v>
      </c>
      <c r="P14">
        <v>14</v>
      </c>
      <c r="R14">
        <v>6.5</v>
      </c>
      <c r="S14">
        <v>6</v>
      </c>
      <c r="T14">
        <v>6.5</v>
      </c>
      <c r="U14">
        <v>6.5</v>
      </c>
      <c r="W14">
        <v>6.5</v>
      </c>
    </row>
    <row r="15" spans="1:23" x14ac:dyDescent="0.35">
      <c r="A15">
        <v>13</v>
      </c>
      <c r="B15">
        <v>12</v>
      </c>
      <c r="C15">
        <v>14</v>
      </c>
      <c r="E15">
        <v>12</v>
      </c>
      <c r="F15">
        <v>12</v>
      </c>
      <c r="G15">
        <v>13</v>
      </c>
      <c r="H15">
        <v>12</v>
      </c>
      <c r="I15">
        <v>12</v>
      </c>
      <c r="J15">
        <v>12</v>
      </c>
      <c r="K15">
        <v>12</v>
      </c>
      <c r="M15">
        <v>6.5</v>
      </c>
      <c r="N15">
        <v>6.5</v>
      </c>
      <c r="P15">
        <v>12</v>
      </c>
      <c r="R15">
        <v>6.5</v>
      </c>
      <c r="S15">
        <v>6.5</v>
      </c>
      <c r="T15">
        <v>7</v>
      </c>
      <c r="U15">
        <v>7</v>
      </c>
      <c r="W15">
        <v>7</v>
      </c>
    </row>
    <row r="16" spans="1:23" x14ac:dyDescent="0.35">
      <c r="A16">
        <v>14</v>
      </c>
      <c r="B16">
        <v>12</v>
      </c>
      <c r="C16">
        <v>14</v>
      </c>
      <c r="E16">
        <v>14</v>
      </c>
      <c r="F16">
        <v>14</v>
      </c>
      <c r="G16">
        <v>14</v>
      </c>
      <c r="H16">
        <v>14</v>
      </c>
      <c r="I16">
        <v>13</v>
      </c>
      <c r="J16">
        <v>14</v>
      </c>
      <c r="K16">
        <v>14</v>
      </c>
      <c r="M16">
        <v>6.5</v>
      </c>
      <c r="N16">
        <v>6.5</v>
      </c>
      <c r="P16">
        <v>12</v>
      </c>
      <c r="R16">
        <v>7</v>
      </c>
      <c r="S16">
        <v>8</v>
      </c>
      <c r="T16">
        <v>7</v>
      </c>
      <c r="U16">
        <v>7</v>
      </c>
      <c r="W16">
        <v>6.5</v>
      </c>
    </row>
    <row r="17" spans="1:24" x14ac:dyDescent="0.35">
      <c r="E17">
        <v>12</v>
      </c>
      <c r="F17">
        <v>13</v>
      </c>
      <c r="G17">
        <v>14</v>
      </c>
      <c r="H17">
        <v>12</v>
      </c>
      <c r="I17">
        <v>12</v>
      </c>
      <c r="J17">
        <v>13</v>
      </c>
      <c r="K17">
        <v>12</v>
      </c>
      <c r="M17">
        <v>7</v>
      </c>
      <c r="N17">
        <v>6.5</v>
      </c>
      <c r="P17">
        <v>13</v>
      </c>
      <c r="R17">
        <v>16</v>
      </c>
      <c r="S17">
        <v>14</v>
      </c>
      <c r="T17">
        <v>16</v>
      </c>
      <c r="U17">
        <v>14</v>
      </c>
      <c r="W17">
        <v>6.5</v>
      </c>
    </row>
    <row r="18" spans="1:24" x14ac:dyDescent="0.35">
      <c r="E18">
        <f>SUM(E13:E17)</f>
        <v>63</v>
      </c>
      <c r="F18">
        <f t="shared" ref="F18:K18" si="0">SUM(F13:F17)</f>
        <v>68</v>
      </c>
      <c r="G18">
        <f t="shared" si="0"/>
        <v>68</v>
      </c>
      <c r="H18">
        <f t="shared" si="0"/>
        <v>62</v>
      </c>
      <c r="I18">
        <f t="shared" si="0"/>
        <v>62</v>
      </c>
      <c r="J18">
        <f t="shared" si="0"/>
        <v>66</v>
      </c>
      <c r="K18">
        <f t="shared" si="0"/>
        <v>62</v>
      </c>
      <c r="M18">
        <v>8</v>
      </c>
      <c r="N18">
        <v>8</v>
      </c>
      <c r="P18">
        <v>12</v>
      </c>
      <c r="R18">
        <v>12</v>
      </c>
      <c r="S18">
        <v>12</v>
      </c>
      <c r="T18">
        <v>13</v>
      </c>
      <c r="U18">
        <v>12</v>
      </c>
      <c r="W18">
        <v>16</v>
      </c>
    </row>
    <row r="19" spans="1:24" x14ac:dyDescent="0.35">
      <c r="P19">
        <f>SUM(P14:P18)</f>
        <v>63</v>
      </c>
      <c r="R19">
        <v>12</v>
      </c>
      <c r="S19">
        <v>12</v>
      </c>
      <c r="T19">
        <v>13</v>
      </c>
      <c r="U19">
        <v>12</v>
      </c>
      <c r="W19">
        <v>13</v>
      </c>
    </row>
    <row r="20" spans="1:24" x14ac:dyDescent="0.35">
      <c r="A20">
        <v>14</v>
      </c>
      <c r="B20">
        <v>14</v>
      </c>
      <c r="C20">
        <v>14</v>
      </c>
      <c r="E20">
        <f>SUM(E2:E17)</f>
        <v>137.5</v>
      </c>
      <c r="F20">
        <f t="shared" ref="F20:K20" si="1">SUM(F2:F17)</f>
        <v>149.5</v>
      </c>
      <c r="G20">
        <f t="shared" si="1"/>
        <v>151</v>
      </c>
      <c r="H20">
        <f t="shared" si="1"/>
        <v>133.5</v>
      </c>
      <c r="I20">
        <f t="shared" si="1"/>
        <v>137.5</v>
      </c>
      <c r="J20">
        <f t="shared" si="1"/>
        <v>145</v>
      </c>
      <c r="K20">
        <f t="shared" si="1"/>
        <v>134.5</v>
      </c>
      <c r="M20">
        <v>14</v>
      </c>
      <c r="N20">
        <v>14</v>
      </c>
      <c r="P20">
        <f>SUM(P2:P18)</f>
        <v>145.5</v>
      </c>
      <c r="R20">
        <v>14</v>
      </c>
      <c r="S20">
        <v>14</v>
      </c>
      <c r="T20">
        <v>14</v>
      </c>
      <c r="U20">
        <v>14</v>
      </c>
      <c r="W20">
        <v>13</v>
      </c>
    </row>
    <row r="21" spans="1:24" x14ac:dyDescent="0.35">
      <c r="A21">
        <v>13</v>
      </c>
      <c r="B21">
        <v>13</v>
      </c>
      <c r="C21">
        <v>14</v>
      </c>
      <c r="E21">
        <v>220</v>
      </c>
      <c r="F21">
        <v>220</v>
      </c>
      <c r="G21">
        <v>220</v>
      </c>
      <c r="H21">
        <v>220</v>
      </c>
      <c r="I21">
        <v>220</v>
      </c>
      <c r="J21">
        <v>220</v>
      </c>
      <c r="K21">
        <v>220</v>
      </c>
      <c r="M21">
        <v>13</v>
      </c>
      <c r="N21">
        <v>13</v>
      </c>
      <c r="P21">
        <v>230</v>
      </c>
      <c r="R21">
        <v>12</v>
      </c>
      <c r="S21">
        <v>13</v>
      </c>
      <c r="T21">
        <v>13</v>
      </c>
      <c r="U21">
        <v>12</v>
      </c>
      <c r="W21">
        <v>14</v>
      </c>
    </row>
    <row r="22" spans="1:24" x14ac:dyDescent="0.35">
      <c r="R22">
        <f>SUM(R17:R21)</f>
        <v>66</v>
      </c>
      <c r="S22">
        <f t="shared" ref="S22:X22" si="2">SUM(S17:S21)</f>
        <v>65</v>
      </c>
      <c r="T22">
        <f t="shared" si="2"/>
        <v>69</v>
      </c>
      <c r="U22">
        <f t="shared" si="2"/>
        <v>64</v>
      </c>
      <c r="V22">
        <f t="shared" si="2"/>
        <v>0</v>
      </c>
      <c r="W22">
        <f t="shared" si="2"/>
        <v>62.5</v>
      </c>
      <c r="X22">
        <f t="shared" si="2"/>
        <v>0</v>
      </c>
    </row>
    <row r="23" spans="1:24" x14ac:dyDescent="0.35">
      <c r="A23">
        <f>SUM(A14:A21)</f>
        <v>70</v>
      </c>
      <c r="B23">
        <f t="shared" ref="B23:C23" si="3">SUM(B14:B21)</f>
        <v>65</v>
      </c>
      <c r="C23">
        <f t="shared" si="3"/>
        <v>72</v>
      </c>
      <c r="E23">
        <f>E20/E21*100</f>
        <v>62.5</v>
      </c>
      <c r="F23">
        <f t="shared" ref="F23:K23" si="4">F20/F21*100</f>
        <v>67.954545454545453</v>
      </c>
      <c r="G23">
        <f t="shared" si="4"/>
        <v>68.63636363636364</v>
      </c>
      <c r="H23">
        <f t="shared" si="4"/>
        <v>60.68181818181818</v>
      </c>
      <c r="I23">
        <f t="shared" si="4"/>
        <v>62.5</v>
      </c>
      <c r="J23">
        <f t="shared" si="4"/>
        <v>65.909090909090907</v>
      </c>
      <c r="K23">
        <f t="shared" si="4"/>
        <v>61.136363636363633</v>
      </c>
      <c r="M23">
        <v>12</v>
      </c>
      <c r="N23">
        <v>13</v>
      </c>
      <c r="P23">
        <f>P20/P21*100</f>
        <v>63.260869565217391</v>
      </c>
      <c r="R23">
        <f>SUM(R2:R21)</f>
        <v>171.5</v>
      </c>
      <c r="S23">
        <f t="shared" ref="S23:X23" si="5">SUM(S2:S21)</f>
        <v>169.5</v>
      </c>
      <c r="T23">
        <f t="shared" si="5"/>
        <v>179.5</v>
      </c>
      <c r="U23">
        <f t="shared" si="5"/>
        <v>167.5</v>
      </c>
      <c r="V23">
        <f t="shared" si="5"/>
        <v>0</v>
      </c>
      <c r="W23">
        <f t="shared" si="5"/>
        <v>164</v>
      </c>
      <c r="X23">
        <f t="shared" si="5"/>
        <v>0</v>
      </c>
    </row>
    <row r="24" spans="1:24" x14ac:dyDescent="0.35">
      <c r="A24">
        <f>SUM(A2:A21)</f>
        <v>160.5</v>
      </c>
      <c r="B24">
        <f t="shared" ref="B24:C24" si="6">SUM(B2:B21)</f>
        <v>150.5</v>
      </c>
      <c r="C24">
        <f t="shared" si="6"/>
        <v>168</v>
      </c>
      <c r="M24">
        <v>13</v>
      </c>
      <c r="N24">
        <v>13</v>
      </c>
      <c r="R24">
        <v>260</v>
      </c>
      <c r="S24">
        <v>260</v>
      </c>
      <c r="T24">
        <v>260</v>
      </c>
      <c r="U24">
        <v>260</v>
      </c>
      <c r="V24">
        <v>260</v>
      </c>
      <c r="W24">
        <v>240</v>
      </c>
      <c r="X24">
        <v>260</v>
      </c>
    </row>
    <row r="25" spans="1:24" x14ac:dyDescent="0.35">
      <c r="M25">
        <f>SUM(M20:M24)</f>
        <v>52</v>
      </c>
      <c r="N25">
        <f>SUM(N20:N24)</f>
        <v>53</v>
      </c>
      <c r="R25">
        <f>R23/R24*100</f>
        <v>65.961538461538467</v>
      </c>
      <c r="S25">
        <f t="shared" ref="S25:X25" si="7">S23/S24*100</f>
        <v>65.192307692307693</v>
      </c>
      <c r="T25">
        <f t="shared" si="7"/>
        <v>69.038461538461533</v>
      </c>
      <c r="U25">
        <f t="shared" si="7"/>
        <v>64.423076923076934</v>
      </c>
      <c r="V25">
        <f t="shared" si="7"/>
        <v>0</v>
      </c>
      <c r="W25">
        <f t="shared" si="7"/>
        <v>68.333333333333329</v>
      </c>
      <c r="X25">
        <f t="shared" si="7"/>
        <v>0</v>
      </c>
    </row>
    <row r="26" spans="1:24" x14ac:dyDescent="0.35">
      <c r="A26">
        <v>230</v>
      </c>
      <c r="B26">
        <v>230</v>
      </c>
      <c r="C26">
        <v>230</v>
      </c>
      <c r="M26">
        <f>SUM(M2:M24)</f>
        <v>170.5</v>
      </c>
      <c r="N26">
        <f>SUM(N2:N24)</f>
        <v>174.5</v>
      </c>
    </row>
    <row r="27" spans="1:24" x14ac:dyDescent="0.35">
      <c r="A27">
        <f>A24/A26*100</f>
        <v>69.782608695652172</v>
      </c>
      <c r="B27">
        <f t="shared" ref="B27:C27" si="8">B24/B26*100</f>
        <v>65.434782608695656</v>
      </c>
      <c r="C27">
        <f t="shared" si="8"/>
        <v>73.043478260869563</v>
      </c>
      <c r="M27">
        <v>260</v>
      </c>
      <c r="N27">
        <v>260</v>
      </c>
    </row>
    <row r="28" spans="1:24" x14ac:dyDescent="0.35">
      <c r="M28">
        <f>M26/M27*100</f>
        <v>65.57692307692308</v>
      </c>
      <c r="N28">
        <f>N26/N27*100</f>
        <v>67.115384615384613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Arena 1</vt:lpstr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2022-07-30T08:18:59Z</cp:lastPrinted>
  <dcterms:created xsi:type="dcterms:W3CDTF">2022-07-29T10:31:59Z</dcterms:created>
  <dcterms:modified xsi:type="dcterms:W3CDTF">2022-07-30T15:29:22Z</dcterms:modified>
  <cp:category/>
</cp:coreProperties>
</file>