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687" documentId="8_{4BEB6DCE-42E6-44CB-A8C7-307D81E86BD3}" xr6:coauthVersionLast="47" xr6:coauthVersionMax="47" xr10:uidLastSave="{D260B924-0811-4533-89B4-A1559C91807D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calcCompleted="0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3" i="2" l="1"/>
  <c r="X23" i="2"/>
  <c r="Y23" i="2"/>
  <c r="Z23" i="2"/>
  <c r="AA23" i="2"/>
  <c r="W23" i="2"/>
  <c r="X24" i="2"/>
  <c r="X26" i="2" s="1"/>
  <c r="Y24" i="2"/>
  <c r="Y26" i="2" s="1"/>
  <c r="Z24" i="2"/>
  <c r="Z26" i="2" s="1"/>
  <c r="AA24" i="2"/>
  <c r="AA26" i="2" s="1"/>
  <c r="AB24" i="2"/>
  <c r="AB26" i="2" s="1"/>
  <c r="AC24" i="2"/>
  <c r="AC26" i="2" s="1"/>
  <c r="W24" i="2"/>
  <c r="W26" i="2" s="1"/>
  <c r="H26" i="1"/>
  <c r="H28" i="1"/>
  <c r="H24" i="1"/>
  <c r="H29" i="1"/>
  <c r="H27" i="1"/>
  <c r="H30" i="1"/>
  <c r="H25" i="1"/>
  <c r="S18" i="2" l="1"/>
  <c r="T18" i="2"/>
  <c r="U18" i="2"/>
  <c r="S19" i="2"/>
  <c r="S21" i="2" s="1"/>
  <c r="T19" i="2"/>
  <c r="T21" i="2" s="1"/>
  <c r="U19" i="2"/>
  <c r="U21" i="2" s="1"/>
  <c r="O18" i="2" l="1"/>
  <c r="P18" i="2"/>
  <c r="Q18" i="2"/>
  <c r="R18" i="2"/>
  <c r="O19" i="2"/>
  <c r="O21" i="2" s="1"/>
  <c r="P19" i="2"/>
  <c r="P21" i="2" s="1"/>
  <c r="Q19" i="2"/>
  <c r="Q21" i="2" s="1"/>
  <c r="R19" i="2"/>
  <c r="R21" i="2" s="1"/>
  <c r="H14" i="1"/>
  <c r="H10" i="1"/>
  <c r="H12" i="1"/>
  <c r="H18" i="1"/>
  <c r="H9" i="1"/>
  <c r="H21" i="1"/>
  <c r="H15" i="1"/>
  <c r="H19" i="1"/>
  <c r="H8" i="1"/>
  <c r="H20" i="1"/>
  <c r="H16" i="1"/>
  <c r="H13" i="1"/>
  <c r="H11" i="1"/>
  <c r="H17" i="1"/>
  <c r="H22" i="1"/>
  <c r="G18" i="2"/>
  <c r="H18" i="2"/>
  <c r="I18" i="2"/>
  <c r="J18" i="2"/>
  <c r="K18" i="2"/>
  <c r="L18" i="2"/>
  <c r="M18" i="2"/>
  <c r="N18" i="2"/>
  <c r="F18" i="2"/>
  <c r="G19" i="2"/>
  <c r="G21" i="2" s="1"/>
  <c r="H19" i="2"/>
  <c r="H21" i="2" s="1"/>
  <c r="I19" i="2"/>
  <c r="I21" i="2" s="1"/>
  <c r="J19" i="2"/>
  <c r="J21" i="2" s="1"/>
  <c r="K19" i="2"/>
  <c r="K21" i="2" s="1"/>
  <c r="L19" i="2"/>
  <c r="L21" i="2" s="1"/>
  <c r="M19" i="2"/>
  <c r="M21" i="2" s="1"/>
  <c r="N19" i="2"/>
  <c r="N21" i="2" s="1"/>
  <c r="F19" i="2"/>
  <c r="F21" i="2" s="1"/>
  <c r="H5" i="1"/>
  <c r="H4" i="1"/>
  <c r="H3" i="1"/>
  <c r="B20" i="2"/>
  <c r="C20" i="2"/>
  <c r="D20" i="2"/>
  <c r="E20" i="2"/>
  <c r="A20" i="2"/>
  <c r="B21" i="2"/>
  <c r="B24" i="2" s="1"/>
  <c r="C21" i="2"/>
  <c r="C24" i="2" s="1"/>
  <c r="D21" i="2"/>
  <c r="D24" i="2" s="1"/>
  <c r="E21" i="2"/>
  <c r="E24" i="2" s="1"/>
  <c r="A21" i="2"/>
  <c r="A24" i="2" s="1"/>
</calcChain>
</file>

<file path=xl/sharedStrings.xml><?xml version="1.0" encoding="utf-8"?>
<sst xmlns="http://schemas.openxmlformats.org/spreadsheetml/2006/main" count="112" uniqueCount="84">
  <si>
    <t>Class 1 Intro A (2008) Individual &amp; Team</t>
  </si>
  <si>
    <t>11:45</t>
  </si>
  <si>
    <t>Fiona Traquair</t>
  </si>
  <si>
    <t>Cloon Cragg</t>
  </si>
  <si>
    <t>Individual only</t>
  </si>
  <si>
    <t>11:53</t>
  </si>
  <si>
    <t>Vicki Hudson</t>
  </si>
  <si>
    <t>Greateaves Rodriguez</t>
  </si>
  <si>
    <t>Individual</t>
  </si>
  <si>
    <t>12:01</t>
  </si>
  <si>
    <t>Rhianna Wyndham-Fletcher</t>
  </si>
  <si>
    <t>Maisie</t>
  </si>
  <si>
    <t>12:09</t>
  </si>
  <si>
    <t>Georgina Leonard</t>
  </si>
  <si>
    <t>Corcloon Laila</t>
  </si>
  <si>
    <t>Nicky's Girls</t>
  </si>
  <si>
    <t>12:17</t>
  </si>
  <si>
    <t>Janine Day</t>
  </si>
  <si>
    <t>Class 2 Prelim 7 (2002) Individual &amp; Team</t>
  </si>
  <si>
    <t>12:25</t>
  </si>
  <si>
    <t>Emily Caviglia</t>
  </si>
  <si>
    <t>Carrabawn silver lining</t>
  </si>
  <si>
    <t>12:33</t>
  </si>
  <si>
    <t>Sian Fergusson</t>
  </si>
  <si>
    <t>Calypso Sunrise</t>
  </si>
  <si>
    <t>12:41</t>
  </si>
  <si>
    <t>Janette Lovatt</t>
  </si>
  <si>
    <t>Bazaars kasbah</t>
  </si>
  <si>
    <t>Nicky’s’s girls</t>
  </si>
  <si>
    <t>12:49</t>
  </si>
  <si>
    <t>12:57</t>
  </si>
  <si>
    <t>Helen Johnson</t>
  </si>
  <si>
    <t>Belle</t>
  </si>
  <si>
    <t>Are we meant to stay inside the boards???</t>
  </si>
  <si>
    <t>13:05</t>
  </si>
  <si>
    <t>emma hindes</t>
  </si>
  <si>
    <t>furst dancer</t>
  </si>
  <si>
    <t>13:13</t>
  </si>
  <si>
    <t>Sophie Cox</t>
  </si>
  <si>
    <t>Pru</t>
  </si>
  <si>
    <t>13:21</t>
  </si>
  <si>
    <t>Lauren Mavin</t>
  </si>
  <si>
    <t>Joey</t>
  </si>
  <si>
    <t>13:49</t>
  </si>
  <si>
    <t>David Devereaux</t>
  </si>
  <si>
    <t>Busby</t>
  </si>
  <si>
    <t>13:57</t>
  </si>
  <si>
    <t>Lucy Bednall</t>
  </si>
  <si>
    <t>Wanda</t>
  </si>
  <si>
    <t>Ridgehead riders</t>
  </si>
  <si>
    <t>14:05</t>
  </si>
  <si>
    <t>Joanne Bednall</t>
  </si>
  <si>
    <t>Luna</t>
  </si>
  <si>
    <t>14:13</t>
  </si>
  <si>
    <t>Isabel Burrows</t>
  </si>
  <si>
    <t>Nicky’s Girls</t>
  </si>
  <si>
    <t>14:21</t>
  </si>
  <si>
    <t>Philippa Goodfield</t>
  </si>
  <si>
    <t>Flash</t>
  </si>
  <si>
    <t>Don't Rein Us In</t>
  </si>
  <si>
    <t>14:29</t>
  </si>
  <si>
    <t>N Lisser</t>
  </si>
  <si>
    <t>Marilyn</t>
  </si>
  <si>
    <t>Alison Millar</t>
  </si>
  <si>
    <t>Gandalf the Grey</t>
  </si>
  <si>
    <t>Class 3 Novice 30 (2006) Individual &amp; team</t>
  </si>
  <si>
    <t>14:50</t>
  </si>
  <si>
    <t>Millie Higgs</t>
  </si>
  <si>
    <t>Freya’s fantasy</t>
  </si>
  <si>
    <t>14:58</t>
  </si>
  <si>
    <t>15:06</t>
  </si>
  <si>
    <t>15:14</t>
  </si>
  <si>
    <t>Karen Lloydd</t>
  </si>
  <si>
    <t>Buzz</t>
  </si>
  <si>
    <t>15:22</t>
  </si>
  <si>
    <t>15:30</t>
  </si>
  <si>
    <t>Heather Keltie</t>
  </si>
  <si>
    <t>Leonora</t>
  </si>
  <si>
    <t>Ind</t>
  </si>
  <si>
    <t>Mac</t>
  </si>
  <si>
    <t>L Dempster</t>
  </si>
  <si>
    <t>Desrt Song</t>
  </si>
  <si>
    <t>ind</t>
  </si>
  <si>
    <t>Greenworldsolution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</si>
</sst>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rgb="FFFFFFFF"/>
      <name val="Calibri"/>
    </font>
    <font>
      <sz val="11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rgb="FF00296B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296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3" borderId="1" xfId="0" applyFill="1" applyBorder="1"/>
    <xf numFmtId="20" fontId="2" fillId="4" borderId="1" xfId="0" applyNumberFormat="1" applyFont="1" applyFill="1" applyBorder="1"/>
    <xf numFmtId="20" fontId="0" fillId="0" borderId="1" xfId="0" applyNumberFormat="1" applyBorder="1"/>
    <xf numFmtId="0" fontId="1" fillId="2" borderId="1" xfId="0" applyFont="1" applyFill="1" applyBorder="1"/>
    <xf numFmtId="0" fontId="3" fillId="0" borderId="1" xfId="0" applyFont="1" applyBorder="1"/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workbookViewId="0">
      <selection activeCell="K1" sqref="K1:L1048576"/>
    </sheetView>
  </sheetViews>
  <sheetFormatPr defaultRowHeight="15.5" x14ac:dyDescent="0.35"/>
  <cols>
    <col min="1" max="1" width="5.36328125" bestFit="1" customWidth="1"/>
    <col min="2" max="2" width="3.81640625" bestFit="1" customWidth="1"/>
    <col min="3" max="3" width="26.26953125" style="7" bestFit="1" customWidth="1"/>
    <col min="4" max="4" width="36.54296875" style="7" bestFit="1" customWidth="1"/>
    <col min="5" max="5" width="36.54296875" bestFit="1" customWidth="1"/>
    <col min="6" max="6" width="5.81640625" bestFit="1" customWidth="1"/>
    <col min="7" max="7" width="2.81640625" bestFit="1" customWidth="1"/>
    <col min="8" max="8" width="6.54296875" customWidth="1"/>
    <col min="9" max="9" width="1.81640625" bestFit="1" customWidth="1"/>
  </cols>
  <sheetData>
    <row r="1" spans="1:9" ht="14.5" x14ac:dyDescent="0.35">
      <c r="A1" s="5" t="s">
        <v>0</v>
      </c>
      <c r="B1" s="5"/>
      <c r="C1" s="5"/>
      <c r="D1" s="5"/>
      <c r="E1" s="5"/>
      <c r="F1" s="2"/>
      <c r="G1" s="2"/>
      <c r="H1" s="2"/>
      <c r="I1" s="2"/>
    </row>
    <row r="2" spans="1:9" x14ac:dyDescent="0.35">
      <c r="A2" s="1" t="s">
        <v>1</v>
      </c>
      <c r="B2" s="1">
        <v>130</v>
      </c>
      <c r="C2" s="6" t="s">
        <v>2</v>
      </c>
      <c r="D2" s="6" t="s">
        <v>3</v>
      </c>
      <c r="E2" s="1" t="s">
        <v>4</v>
      </c>
      <c r="F2" s="1"/>
      <c r="G2" s="1"/>
      <c r="H2" s="1"/>
      <c r="I2" s="1"/>
    </row>
    <row r="3" spans="1:9" x14ac:dyDescent="0.35">
      <c r="A3" s="1" t="s">
        <v>5</v>
      </c>
      <c r="B3" s="1">
        <v>116</v>
      </c>
      <c r="C3" s="6" t="s">
        <v>6</v>
      </c>
      <c r="D3" s="6" t="s">
        <v>7</v>
      </c>
      <c r="E3" s="1" t="s">
        <v>8</v>
      </c>
      <c r="F3" s="1">
        <v>161.5</v>
      </c>
      <c r="G3" s="1">
        <v>70</v>
      </c>
      <c r="H3" s="1">
        <f>F3/230*100</f>
        <v>70.217391304347828</v>
      </c>
      <c r="I3" s="1">
        <v>1</v>
      </c>
    </row>
    <row r="4" spans="1:9" x14ac:dyDescent="0.35">
      <c r="A4" s="1" t="s">
        <v>9</v>
      </c>
      <c r="B4" s="1">
        <v>132</v>
      </c>
      <c r="C4" s="6" t="s">
        <v>13</v>
      </c>
      <c r="D4" s="6" t="s">
        <v>14</v>
      </c>
      <c r="E4" s="1" t="s">
        <v>15</v>
      </c>
      <c r="F4" s="1">
        <v>155</v>
      </c>
      <c r="G4" s="1">
        <v>68</v>
      </c>
      <c r="H4" s="1">
        <f>F4/230*100</f>
        <v>67.391304347826093</v>
      </c>
      <c r="I4" s="1">
        <v>2</v>
      </c>
    </row>
    <row r="5" spans="1:9" x14ac:dyDescent="0.35">
      <c r="A5" s="1" t="s">
        <v>12</v>
      </c>
      <c r="B5" s="1">
        <v>120</v>
      </c>
      <c r="C5" s="6" t="s">
        <v>10</v>
      </c>
      <c r="D5" s="6" t="s">
        <v>11</v>
      </c>
      <c r="E5" s="1" t="s">
        <v>8</v>
      </c>
      <c r="F5" s="1">
        <v>128.5</v>
      </c>
      <c r="G5" s="1">
        <v>59</v>
      </c>
      <c r="H5" s="1">
        <f>F5/230*100</f>
        <v>55.869565217391305</v>
      </c>
      <c r="I5" s="1">
        <v>3</v>
      </c>
    </row>
    <row r="6" spans="1:9" x14ac:dyDescent="0.35">
      <c r="A6" s="1" t="s">
        <v>16</v>
      </c>
      <c r="B6" s="1">
        <v>125</v>
      </c>
      <c r="C6" s="6" t="s">
        <v>17</v>
      </c>
      <c r="D6" s="6" t="s">
        <v>83</v>
      </c>
      <c r="E6" s="1" t="s">
        <v>59</v>
      </c>
      <c r="F6" s="1"/>
      <c r="G6" s="1"/>
      <c r="H6" s="1"/>
      <c r="I6" s="1"/>
    </row>
    <row r="7" spans="1:9" ht="14.5" x14ac:dyDescent="0.35">
      <c r="A7" s="5" t="s">
        <v>18</v>
      </c>
      <c r="B7" s="5"/>
      <c r="C7" s="5"/>
      <c r="D7" s="5"/>
      <c r="E7" s="5"/>
      <c r="F7" s="2"/>
      <c r="G7" s="2"/>
      <c r="H7" s="2"/>
      <c r="I7" s="2"/>
    </row>
    <row r="8" spans="1:9" x14ac:dyDescent="0.35">
      <c r="A8" s="1" t="s">
        <v>19</v>
      </c>
      <c r="B8" s="1">
        <v>122</v>
      </c>
      <c r="C8" s="6" t="s">
        <v>47</v>
      </c>
      <c r="D8" s="6" t="s">
        <v>48</v>
      </c>
      <c r="E8" s="1" t="s">
        <v>49</v>
      </c>
      <c r="F8" s="1">
        <v>167.5</v>
      </c>
      <c r="G8" s="1">
        <v>77</v>
      </c>
      <c r="H8" s="1">
        <f>F8/220*100</f>
        <v>76.13636363636364</v>
      </c>
      <c r="I8" s="1">
        <v>1</v>
      </c>
    </row>
    <row r="9" spans="1:9" x14ac:dyDescent="0.35">
      <c r="A9" s="1" t="s">
        <v>22</v>
      </c>
      <c r="B9" s="1">
        <v>129</v>
      </c>
      <c r="C9" s="6" t="s">
        <v>35</v>
      </c>
      <c r="D9" s="6" t="s">
        <v>36</v>
      </c>
      <c r="E9" s="1" t="s">
        <v>33</v>
      </c>
      <c r="F9" s="1">
        <v>157</v>
      </c>
      <c r="G9" s="1">
        <v>70</v>
      </c>
      <c r="H9" s="1">
        <f>F9/220*100</f>
        <v>71.36363636363636</v>
      </c>
      <c r="I9" s="1">
        <v>2</v>
      </c>
    </row>
    <row r="10" spans="1:9" x14ac:dyDescent="0.35">
      <c r="A10" s="1" t="s">
        <v>25</v>
      </c>
      <c r="B10" s="1">
        <v>110</v>
      </c>
      <c r="C10" s="6" t="s">
        <v>26</v>
      </c>
      <c r="D10" s="6" t="s">
        <v>27</v>
      </c>
      <c r="E10" s="1" t="s">
        <v>28</v>
      </c>
      <c r="F10" s="1">
        <v>153.5</v>
      </c>
      <c r="G10" s="1">
        <v>69</v>
      </c>
      <c r="H10" s="1">
        <f>F10/220*100</f>
        <v>69.77272727272728</v>
      </c>
      <c r="I10" s="1">
        <v>3</v>
      </c>
    </row>
    <row r="11" spans="1:9" x14ac:dyDescent="0.35">
      <c r="A11" s="1" t="s">
        <v>29</v>
      </c>
      <c r="B11" s="1">
        <v>127</v>
      </c>
      <c r="C11" s="6" t="s">
        <v>63</v>
      </c>
      <c r="D11" s="6" t="s">
        <v>64</v>
      </c>
      <c r="E11" s="1" t="s">
        <v>78</v>
      </c>
      <c r="F11" s="1">
        <v>151</v>
      </c>
      <c r="G11" s="1">
        <v>68</v>
      </c>
      <c r="H11" s="1">
        <f>F11/220*100</f>
        <v>68.63636363636364</v>
      </c>
      <c r="I11" s="1">
        <v>4</v>
      </c>
    </row>
    <row r="12" spans="1:9" x14ac:dyDescent="0.35">
      <c r="A12" s="1" t="s">
        <v>30</v>
      </c>
      <c r="B12" s="1">
        <v>116</v>
      </c>
      <c r="C12" s="6" t="s">
        <v>6</v>
      </c>
      <c r="D12" s="6" t="s">
        <v>7</v>
      </c>
      <c r="E12" s="1" t="s">
        <v>78</v>
      </c>
      <c r="F12" s="1">
        <v>150.5</v>
      </c>
      <c r="G12" s="1">
        <v>68</v>
      </c>
      <c r="H12" s="1">
        <f>F12/220*100</f>
        <v>68.409090909090907</v>
      </c>
      <c r="I12" s="1">
        <v>5</v>
      </c>
    </row>
    <row r="13" spans="1:9" x14ac:dyDescent="0.35">
      <c r="A13" s="1" t="s">
        <v>34</v>
      </c>
      <c r="B13" s="1">
        <v>133</v>
      </c>
      <c r="C13" s="6" t="s">
        <v>61</v>
      </c>
      <c r="D13" s="6" t="s">
        <v>62</v>
      </c>
      <c r="E13" s="1" t="s">
        <v>78</v>
      </c>
      <c r="F13" s="1">
        <v>148.5</v>
      </c>
      <c r="G13" s="1">
        <v>68</v>
      </c>
      <c r="H13" s="1">
        <f>F13/220*100</f>
        <v>67.5</v>
      </c>
      <c r="I13" s="1">
        <v>6</v>
      </c>
    </row>
    <row r="14" spans="1:9" x14ac:dyDescent="0.35">
      <c r="A14" s="1" t="s">
        <v>37</v>
      </c>
      <c r="B14" s="1">
        <v>126</v>
      </c>
      <c r="C14" s="6" t="s">
        <v>23</v>
      </c>
      <c r="D14" s="6" t="s">
        <v>24</v>
      </c>
      <c r="E14" s="1" t="s">
        <v>78</v>
      </c>
      <c r="F14" s="1">
        <v>147.5</v>
      </c>
      <c r="G14" s="1">
        <v>68</v>
      </c>
      <c r="H14" s="1">
        <f>F14/220*100</f>
        <v>67.045454545454547</v>
      </c>
      <c r="I14" s="1"/>
    </row>
    <row r="15" spans="1:9" x14ac:dyDescent="0.35">
      <c r="A15" s="1" t="s">
        <v>40</v>
      </c>
      <c r="B15" s="1">
        <v>104</v>
      </c>
      <c r="C15" s="6" t="s">
        <v>41</v>
      </c>
      <c r="D15" s="6" t="s">
        <v>42</v>
      </c>
      <c r="E15" s="1" t="s">
        <v>33</v>
      </c>
      <c r="F15" s="1">
        <v>148</v>
      </c>
      <c r="G15" s="1">
        <v>67</v>
      </c>
      <c r="H15" s="1">
        <f>F15/220*100</f>
        <v>67.272727272727266</v>
      </c>
      <c r="I15" s="1"/>
    </row>
    <row r="16" spans="1:9" x14ac:dyDescent="0.35">
      <c r="A16" s="1" t="s">
        <v>43</v>
      </c>
      <c r="B16" s="1">
        <v>131</v>
      </c>
      <c r="C16" s="6" t="s">
        <v>57</v>
      </c>
      <c r="D16" s="6" t="s">
        <v>58</v>
      </c>
      <c r="E16" s="1" t="s">
        <v>59</v>
      </c>
      <c r="F16" s="1">
        <v>146</v>
      </c>
      <c r="G16" s="1">
        <v>67</v>
      </c>
      <c r="H16" s="1">
        <f>F16/220*100</f>
        <v>66.363636363636374</v>
      </c>
      <c r="I16" s="1"/>
    </row>
    <row r="17" spans="1:9" x14ac:dyDescent="0.35">
      <c r="A17" s="1" t="s">
        <v>46</v>
      </c>
      <c r="B17" s="1">
        <v>140</v>
      </c>
      <c r="C17" s="6" t="s">
        <v>80</v>
      </c>
      <c r="D17" s="6" t="s">
        <v>81</v>
      </c>
      <c r="E17" s="1" t="s">
        <v>82</v>
      </c>
      <c r="F17" s="1">
        <v>142</v>
      </c>
      <c r="G17" s="1">
        <v>65</v>
      </c>
      <c r="H17" s="1">
        <f>F17/220*100</f>
        <v>64.545454545454547</v>
      </c>
      <c r="I17" s="1"/>
    </row>
    <row r="18" spans="1:9" x14ac:dyDescent="0.35">
      <c r="A18" s="1" t="s">
        <v>50</v>
      </c>
      <c r="B18" s="1">
        <v>102</v>
      </c>
      <c r="C18" s="6" t="s">
        <v>31</v>
      </c>
      <c r="D18" s="6" t="s">
        <v>32</v>
      </c>
      <c r="E18" s="1" t="s">
        <v>33</v>
      </c>
      <c r="F18" s="1">
        <v>140</v>
      </c>
      <c r="G18" s="1">
        <v>65</v>
      </c>
      <c r="H18" s="1">
        <f>F18/220*100</f>
        <v>63.636363636363633</v>
      </c>
      <c r="I18" s="1"/>
    </row>
    <row r="19" spans="1:9" x14ac:dyDescent="0.35">
      <c r="A19" s="1" t="s">
        <v>53</v>
      </c>
      <c r="B19" s="1">
        <v>114</v>
      </c>
      <c r="C19" s="6" t="s">
        <v>44</v>
      </c>
      <c r="D19" s="6" t="s">
        <v>45</v>
      </c>
      <c r="E19" s="1" t="s">
        <v>49</v>
      </c>
      <c r="F19" s="1">
        <v>140.5</v>
      </c>
      <c r="G19" s="1">
        <v>64</v>
      </c>
      <c r="H19" s="1">
        <f>F19/220*100</f>
        <v>63.863636363636367</v>
      </c>
      <c r="I19" s="1"/>
    </row>
    <row r="20" spans="1:9" x14ac:dyDescent="0.35">
      <c r="A20" s="1" t="s">
        <v>56</v>
      </c>
      <c r="B20" s="1">
        <v>123</v>
      </c>
      <c r="C20" s="6" t="s">
        <v>51</v>
      </c>
      <c r="D20" s="6" t="s">
        <v>52</v>
      </c>
      <c r="E20" s="1" t="s">
        <v>49</v>
      </c>
      <c r="F20" s="1">
        <v>138</v>
      </c>
      <c r="G20" s="1">
        <v>62</v>
      </c>
      <c r="H20" s="1">
        <f>F20/220*100</f>
        <v>62.727272727272734</v>
      </c>
      <c r="I20" s="1"/>
    </row>
    <row r="21" spans="1:9" x14ac:dyDescent="0.35">
      <c r="A21" s="1" t="s">
        <v>60</v>
      </c>
      <c r="B21" s="1">
        <v>105</v>
      </c>
      <c r="C21" s="6" t="s">
        <v>38</v>
      </c>
      <c r="D21" s="6" t="s">
        <v>39</v>
      </c>
      <c r="E21" s="1" t="s">
        <v>33</v>
      </c>
      <c r="F21" s="1">
        <v>131.30000000000001</v>
      </c>
      <c r="G21" s="1">
        <v>61</v>
      </c>
      <c r="H21" s="1">
        <f>F21/220*100</f>
        <v>59.681818181818194</v>
      </c>
      <c r="I21" s="1"/>
    </row>
    <row r="22" spans="1:9" x14ac:dyDescent="0.35">
      <c r="A22" s="4">
        <v>0.60763888888888895</v>
      </c>
      <c r="B22" s="1">
        <v>101</v>
      </c>
      <c r="C22" s="6" t="s">
        <v>20</v>
      </c>
      <c r="D22" s="6" t="s">
        <v>21</v>
      </c>
      <c r="E22" s="1" t="s">
        <v>78</v>
      </c>
      <c r="F22" s="1">
        <v>123</v>
      </c>
      <c r="G22" s="1">
        <v>58</v>
      </c>
      <c r="H22" s="1">
        <f>F22/220*100</f>
        <v>55.909090909090907</v>
      </c>
      <c r="I22" s="1"/>
    </row>
    <row r="23" spans="1:9" ht="14.5" x14ac:dyDescent="0.35">
      <c r="A23" s="5" t="s">
        <v>65</v>
      </c>
      <c r="B23" s="5"/>
      <c r="C23" s="5"/>
      <c r="D23" s="5"/>
      <c r="E23" s="2"/>
      <c r="F23" s="2"/>
      <c r="G23" s="2"/>
      <c r="H23" s="2"/>
      <c r="I23" s="2"/>
    </row>
    <row r="24" spans="1:9" x14ac:dyDescent="0.35">
      <c r="A24" s="3">
        <v>0.61319444444444449</v>
      </c>
      <c r="B24" s="1">
        <v>122</v>
      </c>
      <c r="C24" s="6" t="s">
        <v>47</v>
      </c>
      <c r="D24" s="6" t="s">
        <v>48</v>
      </c>
      <c r="E24" s="1" t="s">
        <v>78</v>
      </c>
      <c r="F24" s="1">
        <v>178.5</v>
      </c>
      <c r="G24" s="1">
        <v>55</v>
      </c>
      <c r="H24" s="1">
        <f>F24/260*100</f>
        <v>68.65384615384616</v>
      </c>
      <c r="I24" s="1">
        <v>1</v>
      </c>
    </row>
    <row r="25" spans="1:9" x14ac:dyDescent="0.35">
      <c r="A25" s="1" t="s">
        <v>66</v>
      </c>
      <c r="B25" s="1">
        <v>100</v>
      </c>
      <c r="C25" s="6" t="s">
        <v>54</v>
      </c>
      <c r="D25" s="6" t="s">
        <v>79</v>
      </c>
      <c r="E25" s="1" t="s">
        <v>55</v>
      </c>
      <c r="F25" s="1">
        <v>176.5</v>
      </c>
      <c r="G25" s="1">
        <v>54</v>
      </c>
      <c r="H25" s="1">
        <f>F25/260*100</f>
        <v>67.884615384615387</v>
      </c>
      <c r="I25" s="1">
        <v>2</v>
      </c>
    </row>
    <row r="26" spans="1:9" x14ac:dyDescent="0.35">
      <c r="A26" s="1" t="s">
        <v>69</v>
      </c>
      <c r="B26" s="1">
        <v>121</v>
      </c>
      <c r="C26" s="6" t="s">
        <v>67</v>
      </c>
      <c r="D26" s="6" t="s">
        <v>68</v>
      </c>
      <c r="E26" s="1" t="s">
        <v>15</v>
      </c>
      <c r="F26" s="1">
        <v>169.5</v>
      </c>
      <c r="G26" s="1">
        <v>54</v>
      </c>
      <c r="H26" s="1">
        <f>F26/260*100</f>
        <v>65.192307692307693</v>
      </c>
      <c r="I26" s="1">
        <v>3</v>
      </c>
    </row>
    <row r="27" spans="1:9" x14ac:dyDescent="0.35">
      <c r="A27" s="1" t="s">
        <v>70</v>
      </c>
      <c r="B27" s="1">
        <v>104</v>
      </c>
      <c r="C27" s="6" t="s">
        <v>41</v>
      </c>
      <c r="D27" s="6" t="s">
        <v>42</v>
      </c>
      <c r="E27" s="1" t="s">
        <v>78</v>
      </c>
      <c r="F27" s="1">
        <v>166</v>
      </c>
      <c r="G27" s="1">
        <v>52</v>
      </c>
      <c r="H27" s="1">
        <f>F27/260*100</f>
        <v>63.84615384615384</v>
      </c>
      <c r="I27" s="1">
        <v>4</v>
      </c>
    </row>
    <row r="28" spans="1:9" x14ac:dyDescent="0.35">
      <c r="A28" s="1" t="s">
        <v>71</v>
      </c>
      <c r="B28" s="1">
        <v>105</v>
      </c>
      <c r="C28" s="6" t="s">
        <v>38</v>
      </c>
      <c r="D28" s="6" t="s">
        <v>39</v>
      </c>
      <c r="E28" s="1" t="s">
        <v>78</v>
      </c>
      <c r="F28" s="1">
        <v>160</v>
      </c>
      <c r="G28" s="1">
        <v>50</v>
      </c>
      <c r="H28" s="1">
        <f>F28/260*100</f>
        <v>61.53846153846154</v>
      </c>
      <c r="I28" s="1">
        <v>5</v>
      </c>
    </row>
    <row r="29" spans="1:9" x14ac:dyDescent="0.35">
      <c r="A29" s="1" t="s">
        <v>74</v>
      </c>
      <c r="B29" s="1">
        <v>124</v>
      </c>
      <c r="C29" s="6" t="s">
        <v>72</v>
      </c>
      <c r="D29" s="6" t="s">
        <v>73</v>
      </c>
      <c r="E29" s="1" t="s">
        <v>59</v>
      </c>
      <c r="F29" s="1">
        <v>159.5</v>
      </c>
      <c r="G29" s="1">
        <v>50</v>
      </c>
      <c r="H29" s="1">
        <f>F29/260*100</f>
        <v>61.346153846153854</v>
      </c>
      <c r="I29" s="1">
        <v>6</v>
      </c>
    </row>
    <row r="30" spans="1:9" x14ac:dyDescent="0.35">
      <c r="A30" s="1" t="s">
        <v>75</v>
      </c>
      <c r="B30" s="1">
        <v>109</v>
      </c>
      <c r="C30" s="6" t="s">
        <v>76</v>
      </c>
      <c r="D30" s="6" t="s">
        <v>77</v>
      </c>
      <c r="E30" s="1" t="s">
        <v>78</v>
      </c>
      <c r="F30" s="1"/>
      <c r="G30" s="1"/>
      <c r="H30" s="1">
        <f>F30/260*100</f>
        <v>0</v>
      </c>
      <c r="I30" s="1"/>
    </row>
    <row r="31" spans="1:9" x14ac:dyDescent="0.35">
      <c r="A31" s="2"/>
      <c r="B31" s="2"/>
      <c r="C31" s="8"/>
      <c r="D31" s="8"/>
      <c r="E31" s="2"/>
      <c r="F31" s="2"/>
      <c r="G31" s="2"/>
      <c r="H31" s="2"/>
      <c r="I31" s="2"/>
    </row>
    <row r="32" spans="1:9" x14ac:dyDescent="0.35">
      <c r="A32" s="1"/>
      <c r="B32" s="1"/>
      <c r="C32" s="6"/>
      <c r="D32" s="1" t="s">
        <v>15</v>
      </c>
      <c r="E32" s="1">
        <v>205.04</v>
      </c>
      <c r="F32" s="1">
        <v>1</v>
      </c>
      <c r="G32" s="1"/>
      <c r="H32" s="1"/>
      <c r="I32" s="1"/>
    </row>
    <row r="33" spans="1:9" x14ac:dyDescent="0.35">
      <c r="A33" s="1"/>
      <c r="B33" s="1"/>
      <c r="C33" s="6"/>
      <c r="D33" s="1" t="s">
        <v>49</v>
      </c>
      <c r="E33" s="1">
        <v>202.73</v>
      </c>
      <c r="F33" s="1">
        <v>2</v>
      </c>
      <c r="G33" s="1"/>
      <c r="H33" s="1"/>
      <c r="I33" s="1"/>
    </row>
    <row r="34" spans="1:9" x14ac:dyDescent="0.35">
      <c r="A34" s="1"/>
      <c r="B34" s="1"/>
      <c r="C34" s="6"/>
      <c r="D34" s="1" t="s">
        <v>33</v>
      </c>
      <c r="E34" s="1">
        <v>202.27</v>
      </c>
      <c r="F34" s="1">
        <v>3</v>
      </c>
      <c r="G34" s="1"/>
      <c r="H34" s="1"/>
      <c r="I34" s="1"/>
    </row>
  </sheetData>
  <sortState xmlns:xlrd2="http://schemas.microsoft.com/office/spreadsheetml/2017/richdata2" ref="B24:H30">
    <sortCondition descending="1" ref="G24:G30"/>
    <sortCondition descending="1" ref="H24:H30"/>
  </sortState>
  <mergeCells count="3">
    <mergeCell ref="A23:D23"/>
    <mergeCell ref="A7:E7"/>
    <mergeCell ref="A1:E1"/>
  </mergeCells>
  <pageMargins left="0.25" right="0.25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71B08-2436-40CA-B1CF-0441875DB5A0}">
  <dimension ref="A1:AC26"/>
  <sheetViews>
    <sheetView topLeftCell="L10" workbookViewId="0">
      <selection activeCell="AA23" sqref="AA23:AB23"/>
    </sheetView>
  </sheetViews>
  <sheetFormatPr defaultRowHeight="14.5" x14ac:dyDescent="0.35"/>
  <sheetData>
    <row r="1" spans="1:28" x14ac:dyDescent="0.35">
      <c r="A1">
        <v>116</v>
      </c>
      <c r="B1">
        <v>132</v>
      </c>
      <c r="C1">
        <v>120</v>
      </c>
      <c r="F1">
        <v>101</v>
      </c>
      <c r="G1">
        <v>126</v>
      </c>
      <c r="H1">
        <v>110</v>
      </c>
      <c r="I1">
        <v>102</v>
      </c>
      <c r="J1">
        <v>129</v>
      </c>
      <c r="K1">
        <v>116</v>
      </c>
      <c r="L1">
        <v>105</v>
      </c>
      <c r="M1">
        <v>104</v>
      </c>
      <c r="N1">
        <v>123</v>
      </c>
      <c r="O1">
        <v>114</v>
      </c>
      <c r="P1">
        <v>122</v>
      </c>
      <c r="Q1">
        <v>127</v>
      </c>
      <c r="R1">
        <v>133</v>
      </c>
      <c r="S1">
        <v>131</v>
      </c>
      <c r="T1">
        <v>140</v>
      </c>
      <c r="W1">
        <v>100</v>
      </c>
      <c r="X1">
        <v>121</v>
      </c>
      <c r="Y1">
        <v>105</v>
      </c>
      <c r="Z1">
        <v>122</v>
      </c>
      <c r="AA1">
        <v>124</v>
      </c>
      <c r="AB1">
        <v>104</v>
      </c>
    </row>
    <row r="2" spans="1:28" x14ac:dyDescent="0.35">
      <c r="A2">
        <v>7.5</v>
      </c>
      <c r="B2">
        <v>6.5</v>
      </c>
      <c r="C2">
        <v>8</v>
      </c>
      <c r="F2">
        <v>5</v>
      </c>
      <c r="G2">
        <v>7</v>
      </c>
      <c r="H2">
        <v>7</v>
      </c>
      <c r="I2">
        <v>6.5</v>
      </c>
      <c r="J2">
        <v>7.5</v>
      </c>
      <c r="K2">
        <v>7</v>
      </c>
      <c r="L2">
        <v>6</v>
      </c>
      <c r="M2">
        <v>7</v>
      </c>
      <c r="N2">
        <v>4</v>
      </c>
      <c r="O2">
        <v>6</v>
      </c>
      <c r="P2">
        <v>6</v>
      </c>
      <c r="Q2">
        <v>7</v>
      </c>
      <c r="R2">
        <v>6</v>
      </c>
      <c r="S2">
        <v>7</v>
      </c>
      <c r="T2">
        <v>7</v>
      </c>
      <c r="W2">
        <v>7</v>
      </c>
      <c r="X2">
        <v>6</v>
      </c>
      <c r="Y2">
        <v>7</v>
      </c>
      <c r="Z2">
        <v>7</v>
      </c>
      <c r="AA2">
        <v>7</v>
      </c>
      <c r="AB2">
        <v>7</v>
      </c>
    </row>
    <row r="3" spans="1:28" x14ac:dyDescent="0.35">
      <c r="A3">
        <v>7.5</v>
      </c>
      <c r="B3">
        <v>5</v>
      </c>
      <c r="C3">
        <v>7.5</v>
      </c>
      <c r="F3">
        <v>6</v>
      </c>
      <c r="G3">
        <v>7.5</v>
      </c>
      <c r="H3">
        <v>7.5</v>
      </c>
      <c r="I3">
        <v>7</v>
      </c>
      <c r="J3">
        <v>7.5</v>
      </c>
      <c r="K3">
        <v>7</v>
      </c>
      <c r="L3">
        <v>6</v>
      </c>
      <c r="M3">
        <v>7</v>
      </c>
      <c r="N3">
        <v>4</v>
      </c>
      <c r="O3">
        <v>6</v>
      </c>
      <c r="P3">
        <v>7</v>
      </c>
      <c r="Q3">
        <v>7.5</v>
      </c>
      <c r="R3">
        <v>7.5</v>
      </c>
      <c r="S3">
        <v>7.5</v>
      </c>
      <c r="T3">
        <v>7.5</v>
      </c>
      <c r="W3">
        <v>7</v>
      </c>
      <c r="X3">
        <v>7</v>
      </c>
      <c r="Y3">
        <v>7</v>
      </c>
      <c r="Z3">
        <v>7</v>
      </c>
      <c r="AA3">
        <v>6</v>
      </c>
      <c r="AB3">
        <v>7</v>
      </c>
    </row>
    <row r="4" spans="1:28" x14ac:dyDescent="0.35">
      <c r="A4">
        <v>6.5</v>
      </c>
      <c r="B4">
        <v>5</v>
      </c>
      <c r="C4">
        <v>6</v>
      </c>
      <c r="F4">
        <v>6</v>
      </c>
      <c r="G4">
        <v>7.5</v>
      </c>
      <c r="H4">
        <v>7.5</v>
      </c>
      <c r="I4">
        <v>7</v>
      </c>
      <c r="J4">
        <v>8</v>
      </c>
      <c r="K4">
        <v>7</v>
      </c>
      <c r="L4">
        <v>6.5</v>
      </c>
      <c r="M4">
        <v>7</v>
      </c>
      <c r="N4">
        <v>7</v>
      </c>
      <c r="O4">
        <v>7</v>
      </c>
      <c r="P4">
        <v>7</v>
      </c>
      <c r="Q4">
        <v>7.5</v>
      </c>
      <c r="R4">
        <v>7.5</v>
      </c>
      <c r="S4">
        <v>7.5</v>
      </c>
      <c r="T4">
        <v>7.5</v>
      </c>
      <c r="W4">
        <v>7</v>
      </c>
      <c r="X4">
        <v>6</v>
      </c>
      <c r="Y4">
        <v>7</v>
      </c>
      <c r="Z4">
        <v>7</v>
      </c>
      <c r="AA4">
        <v>6</v>
      </c>
      <c r="AB4">
        <v>6</v>
      </c>
    </row>
    <row r="5" spans="1:28" x14ac:dyDescent="0.35">
      <c r="A5">
        <v>7</v>
      </c>
      <c r="B5">
        <v>5</v>
      </c>
      <c r="C5">
        <v>7.5</v>
      </c>
      <c r="F5">
        <v>6</v>
      </c>
      <c r="G5">
        <v>7.5</v>
      </c>
      <c r="H5">
        <v>7.5</v>
      </c>
      <c r="I5">
        <v>7</v>
      </c>
      <c r="J5">
        <v>8</v>
      </c>
      <c r="K5">
        <v>7</v>
      </c>
      <c r="L5">
        <v>6.5</v>
      </c>
      <c r="M5">
        <v>7</v>
      </c>
      <c r="N5">
        <v>7</v>
      </c>
      <c r="O5">
        <v>7</v>
      </c>
      <c r="P5">
        <v>8</v>
      </c>
      <c r="Q5">
        <v>7.5</v>
      </c>
      <c r="R5">
        <v>7.5</v>
      </c>
      <c r="S5">
        <v>7</v>
      </c>
      <c r="T5">
        <v>7.5</v>
      </c>
      <c r="W5">
        <v>7</v>
      </c>
      <c r="X5">
        <v>6</v>
      </c>
      <c r="Y5">
        <v>6.5</v>
      </c>
      <c r="Z5">
        <v>6.5</v>
      </c>
      <c r="AA5">
        <v>6.5</v>
      </c>
      <c r="AB5">
        <v>6</v>
      </c>
    </row>
    <row r="6" spans="1:28" x14ac:dyDescent="0.35">
      <c r="A6">
        <v>7.5</v>
      </c>
      <c r="B6">
        <v>5</v>
      </c>
      <c r="C6">
        <v>5</v>
      </c>
      <c r="F6">
        <v>5</v>
      </c>
      <c r="G6">
        <v>6.5</v>
      </c>
      <c r="H6">
        <v>7</v>
      </c>
      <c r="I6">
        <v>6</v>
      </c>
      <c r="J6">
        <v>4</v>
      </c>
      <c r="K6">
        <v>7.5</v>
      </c>
      <c r="L6">
        <v>6.5</v>
      </c>
      <c r="M6">
        <v>6</v>
      </c>
      <c r="N6">
        <v>7</v>
      </c>
      <c r="O6">
        <v>6.5</v>
      </c>
      <c r="P6">
        <v>8</v>
      </c>
      <c r="Q6">
        <v>7</v>
      </c>
      <c r="R6">
        <v>7</v>
      </c>
      <c r="S6">
        <v>7</v>
      </c>
      <c r="T6">
        <v>7.5</v>
      </c>
      <c r="W6">
        <v>5</v>
      </c>
      <c r="X6">
        <v>7</v>
      </c>
      <c r="Y6">
        <v>7</v>
      </c>
      <c r="Z6">
        <v>7</v>
      </c>
      <c r="AA6">
        <v>7</v>
      </c>
      <c r="AB6">
        <v>6</v>
      </c>
    </row>
    <row r="7" spans="1:28" x14ac:dyDescent="0.35">
      <c r="A7">
        <v>7</v>
      </c>
      <c r="B7">
        <v>5</v>
      </c>
      <c r="C7">
        <v>7.5</v>
      </c>
      <c r="F7">
        <v>5</v>
      </c>
      <c r="G7">
        <v>4</v>
      </c>
      <c r="H7">
        <v>7.5</v>
      </c>
      <c r="I7">
        <v>6</v>
      </c>
      <c r="J7">
        <v>6.5</v>
      </c>
      <c r="K7">
        <v>7.5</v>
      </c>
      <c r="L7">
        <v>6</v>
      </c>
      <c r="M7">
        <v>6.5</v>
      </c>
      <c r="N7">
        <v>5</v>
      </c>
      <c r="O7">
        <v>4</v>
      </c>
      <c r="P7">
        <v>8</v>
      </c>
      <c r="Q7">
        <v>7</v>
      </c>
      <c r="R7">
        <v>5</v>
      </c>
      <c r="S7">
        <v>7</v>
      </c>
      <c r="T7">
        <v>6.5</v>
      </c>
      <c r="W7">
        <v>6</v>
      </c>
      <c r="X7">
        <v>6</v>
      </c>
      <c r="Y7">
        <v>6.5</v>
      </c>
      <c r="Z7">
        <v>6.5</v>
      </c>
      <c r="AA7">
        <v>6</v>
      </c>
      <c r="AB7">
        <v>6</v>
      </c>
    </row>
    <row r="8" spans="1:28" x14ac:dyDescent="0.35">
      <c r="A8">
        <v>6.5</v>
      </c>
      <c r="B8">
        <v>5</v>
      </c>
      <c r="C8">
        <v>6</v>
      </c>
      <c r="F8">
        <v>5</v>
      </c>
      <c r="G8">
        <v>7</v>
      </c>
      <c r="H8">
        <v>6.5</v>
      </c>
      <c r="I8">
        <v>6.5</v>
      </c>
      <c r="J8">
        <v>8</v>
      </c>
      <c r="K8">
        <v>7.5</v>
      </c>
      <c r="L8">
        <v>6</v>
      </c>
      <c r="M8">
        <v>7.5</v>
      </c>
      <c r="N8">
        <v>6.5</v>
      </c>
      <c r="O8">
        <v>7</v>
      </c>
      <c r="P8">
        <v>7</v>
      </c>
      <c r="Q8">
        <v>6.5</v>
      </c>
      <c r="R8">
        <v>5</v>
      </c>
      <c r="S8">
        <v>6</v>
      </c>
      <c r="T8">
        <v>6</v>
      </c>
      <c r="W8">
        <v>8</v>
      </c>
      <c r="X8">
        <v>7</v>
      </c>
      <c r="Y8">
        <v>5</v>
      </c>
      <c r="Z8">
        <v>4</v>
      </c>
      <c r="AA8">
        <v>6</v>
      </c>
      <c r="AB8">
        <v>6</v>
      </c>
    </row>
    <row r="9" spans="1:28" x14ac:dyDescent="0.35">
      <c r="A9">
        <v>13</v>
      </c>
      <c r="B9">
        <v>10</v>
      </c>
      <c r="C9">
        <v>12</v>
      </c>
      <c r="F9">
        <v>6.5</v>
      </c>
      <c r="G9">
        <v>7</v>
      </c>
      <c r="H9">
        <v>7</v>
      </c>
      <c r="I9">
        <v>7</v>
      </c>
      <c r="J9">
        <v>6.5</v>
      </c>
      <c r="K9">
        <v>6.5</v>
      </c>
      <c r="L9">
        <v>5.4</v>
      </c>
      <c r="M9">
        <v>6</v>
      </c>
      <c r="N9">
        <v>7</v>
      </c>
      <c r="O9">
        <v>7</v>
      </c>
      <c r="P9">
        <v>7.5</v>
      </c>
      <c r="Q9">
        <v>6</v>
      </c>
      <c r="R9">
        <v>7</v>
      </c>
      <c r="S9">
        <v>5.5</v>
      </c>
      <c r="T9">
        <v>7</v>
      </c>
      <c r="W9">
        <v>14</v>
      </c>
      <c r="X9">
        <v>14</v>
      </c>
      <c r="Y9">
        <v>10</v>
      </c>
      <c r="Z9">
        <v>14</v>
      </c>
      <c r="AA9">
        <v>12</v>
      </c>
      <c r="AB9">
        <v>13</v>
      </c>
    </row>
    <row r="10" spans="1:28" x14ac:dyDescent="0.35">
      <c r="A10">
        <v>7.5</v>
      </c>
      <c r="B10">
        <v>6</v>
      </c>
      <c r="C10">
        <v>7.5</v>
      </c>
      <c r="F10">
        <v>5.5</v>
      </c>
      <c r="G10">
        <v>5</v>
      </c>
      <c r="H10">
        <v>7.5</v>
      </c>
      <c r="I10">
        <v>5</v>
      </c>
      <c r="J10">
        <v>7.5</v>
      </c>
      <c r="K10">
        <v>6.5</v>
      </c>
      <c r="L10">
        <v>5.4</v>
      </c>
      <c r="M10">
        <v>6</v>
      </c>
      <c r="N10">
        <v>6</v>
      </c>
      <c r="O10">
        <v>6</v>
      </c>
      <c r="P10">
        <v>8</v>
      </c>
      <c r="Q10">
        <v>7</v>
      </c>
      <c r="R10">
        <v>7.5</v>
      </c>
      <c r="S10">
        <v>6.5</v>
      </c>
      <c r="T10">
        <v>4</v>
      </c>
      <c r="W10">
        <v>7</v>
      </c>
      <c r="X10">
        <v>7</v>
      </c>
      <c r="Y10">
        <v>7</v>
      </c>
      <c r="Z10">
        <v>7</v>
      </c>
      <c r="AA10">
        <v>7</v>
      </c>
      <c r="AB10">
        <v>7</v>
      </c>
    </row>
    <row r="11" spans="1:28" x14ac:dyDescent="0.35">
      <c r="A11">
        <v>7</v>
      </c>
      <c r="B11">
        <v>5</v>
      </c>
      <c r="C11">
        <v>7.5</v>
      </c>
      <c r="F11">
        <v>10</v>
      </c>
      <c r="G11">
        <v>13</v>
      </c>
      <c r="H11">
        <v>13</v>
      </c>
      <c r="I11">
        <v>12</v>
      </c>
      <c r="J11">
        <v>16</v>
      </c>
      <c r="K11">
        <v>12</v>
      </c>
      <c r="L11">
        <v>10</v>
      </c>
      <c r="M11">
        <v>13</v>
      </c>
      <c r="N11">
        <v>12</v>
      </c>
      <c r="O11">
        <v>13</v>
      </c>
      <c r="P11">
        <v>16</v>
      </c>
      <c r="Q11">
        <v>14</v>
      </c>
      <c r="R11">
        <v>14</v>
      </c>
      <c r="S11">
        <v>12</v>
      </c>
      <c r="T11">
        <v>10</v>
      </c>
      <c r="W11">
        <v>7</v>
      </c>
      <c r="X11">
        <v>7</v>
      </c>
      <c r="Y11">
        <v>7</v>
      </c>
      <c r="Z11">
        <v>7</v>
      </c>
      <c r="AA11">
        <v>6</v>
      </c>
      <c r="AB11">
        <v>7</v>
      </c>
    </row>
    <row r="12" spans="1:28" x14ac:dyDescent="0.35">
      <c r="A12">
        <v>7.5</v>
      </c>
      <c r="B12">
        <v>6</v>
      </c>
      <c r="C12">
        <v>6</v>
      </c>
      <c r="F12">
        <v>5</v>
      </c>
      <c r="G12">
        <v>7.5</v>
      </c>
      <c r="H12">
        <v>6.5</v>
      </c>
      <c r="I12">
        <v>5</v>
      </c>
      <c r="J12">
        <v>7.5</v>
      </c>
      <c r="K12">
        <v>7</v>
      </c>
      <c r="L12">
        <v>6</v>
      </c>
      <c r="M12">
        <v>8</v>
      </c>
      <c r="N12">
        <v>6.5</v>
      </c>
      <c r="O12">
        <v>7</v>
      </c>
      <c r="P12">
        <v>8</v>
      </c>
      <c r="Q12">
        <v>6</v>
      </c>
      <c r="R12">
        <v>6.5</v>
      </c>
      <c r="S12">
        <v>6</v>
      </c>
      <c r="T12">
        <v>6.5</v>
      </c>
      <c r="W12">
        <v>6.5</v>
      </c>
      <c r="X12">
        <v>6</v>
      </c>
      <c r="Y12">
        <v>5</v>
      </c>
      <c r="Z12">
        <v>7</v>
      </c>
      <c r="AA12">
        <v>5</v>
      </c>
      <c r="AB12">
        <v>6.5</v>
      </c>
    </row>
    <row r="13" spans="1:28" x14ac:dyDescent="0.35">
      <c r="A13">
        <v>7</v>
      </c>
      <c r="B13">
        <v>6</v>
      </c>
      <c r="C13">
        <v>6.5</v>
      </c>
      <c r="F13">
        <v>13</v>
      </c>
      <c r="G13">
        <v>14</v>
      </c>
      <c r="H13">
        <v>14</v>
      </c>
      <c r="I13">
        <v>13</v>
      </c>
      <c r="J13">
        <v>14</v>
      </c>
      <c r="K13">
        <v>14</v>
      </c>
      <c r="L13">
        <v>13</v>
      </c>
      <c r="M13">
        <v>14</v>
      </c>
      <c r="N13">
        <v>13</v>
      </c>
      <c r="O13">
        <v>13</v>
      </c>
      <c r="P13">
        <v>15</v>
      </c>
      <c r="Q13">
        <v>14</v>
      </c>
      <c r="R13">
        <v>14</v>
      </c>
      <c r="S13">
        <v>14</v>
      </c>
      <c r="T13">
        <v>13</v>
      </c>
      <c r="W13">
        <v>7.5</v>
      </c>
      <c r="X13">
        <v>7</v>
      </c>
      <c r="Y13">
        <v>7</v>
      </c>
      <c r="Z13">
        <v>7</v>
      </c>
      <c r="AA13">
        <v>6</v>
      </c>
      <c r="AB13">
        <v>6.5</v>
      </c>
    </row>
    <row r="14" spans="1:28" x14ac:dyDescent="0.35">
      <c r="A14">
        <v>15</v>
      </c>
      <c r="B14">
        <v>12</v>
      </c>
      <c r="C14">
        <v>14</v>
      </c>
      <c r="F14">
        <v>11</v>
      </c>
      <c r="G14">
        <v>13</v>
      </c>
      <c r="H14">
        <v>13</v>
      </c>
      <c r="I14">
        <v>12</v>
      </c>
      <c r="J14">
        <v>13</v>
      </c>
      <c r="K14">
        <v>13</v>
      </c>
      <c r="L14">
        <v>11</v>
      </c>
      <c r="M14">
        <v>13</v>
      </c>
      <c r="N14">
        <v>13</v>
      </c>
      <c r="O14">
        <v>12</v>
      </c>
      <c r="P14">
        <v>16</v>
      </c>
      <c r="Q14">
        <v>13</v>
      </c>
      <c r="R14">
        <v>13</v>
      </c>
      <c r="S14">
        <v>13</v>
      </c>
      <c r="T14">
        <v>12</v>
      </c>
      <c r="W14">
        <v>6.5</v>
      </c>
      <c r="X14">
        <v>5</v>
      </c>
      <c r="Y14">
        <v>7</v>
      </c>
      <c r="Z14">
        <v>7</v>
      </c>
      <c r="AA14">
        <v>5</v>
      </c>
      <c r="AB14">
        <v>4</v>
      </c>
    </row>
    <row r="15" spans="1:28" x14ac:dyDescent="0.35">
      <c r="A15">
        <v>13</v>
      </c>
      <c r="B15">
        <v>13</v>
      </c>
      <c r="C15">
        <v>13</v>
      </c>
      <c r="F15">
        <v>10</v>
      </c>
      <c r="G15">
        <v>14</v>
      </c>
      <c r="H15">
        <v>15</v>
      </c>
      <c r="I15">
        <v>13</v>
      </c>
      <c r="J15">
        <v>15</v>
      </c>
      <c r="K15">
        <v>14</v>
      </c>
      <c r="L15">
        <v>12</v>
      </c>
      <c r="M15">
        <v>13</v>
      </c>
      <c r="N15">
        <v>13</v>
      </c>
      <c r="O15">
        <v>13</v>
      </c>
      <c r="P15">
        <v>15</v>
      </c>
      <c r="Q15">
        <v>14</v>
      </c>
      <c r="R15">
        <v>14</v>
      </c>
      <c r="S15">
        <v>14</v>
      </c>
      <c r="T15">
        <v>14</v>
      </c>
      <c r="W15">
        <v>7</v>
      </c>
      <c r="X15">
        <v>6</v>
      </c>
      <c r="Y15">
        <v>5</v>
      </c>
      <c r="Z15">
        <v>7</v>
      </c>
      <c r="AA15">
        <v>5</v>
      </c>
      <c r="AB15">
        <v>6</v>
      </c>
    </row>
    <row r="16" spans="1:28" x14ac:dyDescent="0.35">
      <c r="A16">
        <v>14</v>
      </c>
      <c r="B16">
        <v>10</v>
      </c>
      <c r="C16">
        <v>14</v>
      </c>
      <c r="F16">
        <v>12</v>
      </c>
      <c r="G16">
        <v>14</v>
      </c>
      <c r="H16">
        <v>14</v>
      </c>
      <c r="I16">
        <v>14</v>
      </c>
      <c r="J16">
        <v>14</v>
      </c>
      <c r="K16">
        <v>14</v>
      </c>
      <c r="L16">
        <v>13</v>
      </c>
      <c r="M16">
        <v>14</v>
      </c>
      <c r="N16">
        <v>14</v>
      </c>
      <c r="O16">
        <v>13</v>
      </c>
      <c r="P16">
        <v>15</v>
      </c>
      <c r="Q16">
        <v>14</v>
      </c>
      <c r="R16">
        <v>14</v>
      </c>
      <c r="S16">
        <v>13</v>
      </c>
      <c r="T16">
        <v>13</v>
      </c>
      <c r="W16">
        <v>7</v>
      </c>
      <c r="X16">
        <v>5</v>
      </c>
      <c r="Y16">
        <v>5</v>
      </c>
      <c r="Z16">
        <v>7.5</v>
      </c>
      <c r="AA16">
        <v>7</v>
      </c>
      <c r="AB16">
        <v>7</v>
      </c>
    </row>
    <row r="17" spans="1:29" x14ac:dyDescent="0.35">
      <c r="A17">
        <v>14</v>
      </c>
      <c r="B17">
        <v>13</v>
      </c>
      <c r="C17">
        <v>14</v>
      </c>
      <c r="F17">
        <v>12</v>
      </c>
      <c r="G17">
        <v>13</v>
      </c>
      <c r="H17">
        <v>13</v>
      </c>
      <c r="I17">
        <v>13</v>
      </c>
      <c r="J17">
        <v>14</v>
      </c>
      <c r="K17">
        <v>13</v>
      </c>
      <c r="L17">
        <v>12</v>
      </c>
      <c r="M17">
        <v>13</v>
      </c>
      <c r="N17">
        <v>13</v>
      </c>
      <c r="O17">
        <v>13</v>
      </c>
      <c r="P17">
        <v>16</v>
      </c>
      <c r="Q17">
        <v>13</v>
      </c>
      <c r="R17">
        <v>13</v>
      </c>
      <c r="S17">
        <v>13</v>
      </c>
      <c r="T17">
        <v>13</v>
      </c>
      <c r="W17">
        <v>6.5</v>
      </c>
      <c r="X17">
        <v>6.5</v>
      </c>
      <c r="Y17">
        <v>5</v>
      </c>
      <c r="Z17">
        <v>7</v>
      </c>
      <c r="AA17">
        <v>6</v>
      </c>
      <c r="AB17">
        <v>6</v>
      </c>
    </row>
    <row r="18" spans="1:29" x14ac:dyDescent="0.35">
      <c r="F18">
        <f>SUM(F13:F17)</f>
        <v>58</v>
      </c>
      <c r="G18">
        <f t="shared" ref="G18:N18" si="0">SUM(G13:G17)</f>
        <v>68</v>
      </c>
      <c r="H18">
        <f t="shared" si="0"/>
        <v>69</v>
      </c>
      <c r="I18">
        <f t="shared" si="0"/>
        <v>65</v>
      </c>
      <c r="J18">
        <f t="shared" si="0"/>
        <v>70</v>
      </c>
      <c r="K18">
        <f t="shared" si="0"/>
        <v>68</v>
      </c>
      <c r="L18">
        <f t="shared" si="0"/>
        <v>61</v>
      </c>
      <c r="M18">
        <f t="shared" si="0"/>
        <v>67</v>
      </c>
      <c r="N18">
        <f t="shared" si="0"/>
        <v>66</v>
      </c>
      <c r="O18">
        <f t="shared" ref="O18" si="1">SUM(O13:O17)</f>
        <v>64</v>
      </c>
      <c r="P18">
        <f t="shared" ref="P18" si="2">SUM(P13:P17)</f>
        <v>77</v>
      </c>
      <c r="Q18">
        <f t="shared" ref="Q18" si="3">SUM(Q13:Q17)</f>
        <v>68</v>
      </c>
      <c r="R18">
        <f t="shared" ref="R18" si="4">SUM(R13:R17)</f>
        <v>68</v>
      </c>
      <c r="S18">
        <f t="shared" ref="S18" si="5">SUM(S13:S17)</f>
        <v>67</v>
      </c>
      <c r="T18">
        <f t="shared" ref="T18" si="6">SUM(T13:T17)</f>
        <v>65</v>
      </c>
      <c r="U18">
        <f t="shared" ref="U18" si="7">SUM(U13:U17)</f>
        <v>0</v>
      </c>
      <c r="W18">
        <v>6.5</v>
      </c>
      <c r="X18">
        <v>7</v>
      </c>
      <c r="Y18">
        <v>6</v>
      </c>
      <c r="Z18">
        <v>8</v>
      </c>
      <c r="AA18">
        <v>6</v>
      </c>
      <c r="AB18">
        <v>7</v>
      </c>
    </row>
    <row r="19" spans="1:29" x14ac:dyDescent="0.35">
      <c r="A19">
        <v>14</v>
      </c>
      <c r="B19">
        <v>11</v>
      </c>
      <c r="C19">
        <v>13</v>
      </c>
      <c r="F19">
        <f>SUM(F2:F17)</f>
        <v>123</v>
      </c>
      <c r="G19">
        <f t="shared" ref="G19:N19" si="8">SUM(G2:G17)</f>
        <v>147.5</v>
      </c>
      <c r="H19">
        <f t="shared" si="8"/>
        <v>153.5</v>
      </c>
      <c r="I19">
        <f t="shared" si="8"/>
        <v>140</v>
      </c>
      <c r="J19">
        <f t="shared" si="8"/>
        <v>157</v>
      </c>
      <c r="K19">
        <f t="shared" si="8"/>
        <v>150.5</v>
      </c>
      <c r="L19">
        <f t="shared" si="8"/>
        <v>131.30000000000001</v>
      </c>
      <c r="M19">
        <f t="shared" si="8"/>
        <v>148</v>
      </c>
      <c r="N19">
        <f t="shared" si="8"/>
        <v>138</v>
      </c>
      <c r="O19">
        <f t="shared" ref="O19" si="9">SUM(O2:O17)</f>
        <v>140.5</v>
      </c>
      <c r="P19">
        <f t="shared" ref="P19" si="10">SUM(P2:P17)</f>
        <v>167.5</v>
      </c>
      <c r="Q19">
        <f t="shared" ref="Q19" si="11">SUM(Q2:Q17)</f>
        <v>151</v>
      </c>
      <c r="R19">
        <f t="shared" ref="R19" si="12">SUM(R2:R17)</f>
        <v>148.5</v>
      </c>
      <c r="S19">
        <f t="shared" ref="S19" si="13">SUM(S2:S17)</f>
        <v>146</v>
      </c>
      <c r="T19">
        <f t="shared" ref="T19" si="14">SUM(T2:T17)</f>
        <v>142</v>
      </c>
      <c r="U19">
        <f t="shared" ref="U19" si="15">SUM(U2:U17)</f>
        <v>0</v>
      </c>
      <c r="W19">
        <v>14</v>
      </c>
      <c r="X19">
        <v>14</v>
      </c>
      <c r="Y19">
        <v>13</v>
      </c>
      <c r="Z19">
        <v>14</v>
      </c>
      <c r="AA19">
        <v>13</v>
      </c>
      <c r="AB19">
        <v>14</v>
      </c>
    </row>
    <row r="20" spans="1:29" x14ac:dyDescent="0.35">
      <c r="A20">
        <f>SUM(A14:A19)</f>
        <v>70</v>
      </c>
      <c r="B20">
        <f t="shared" ref="B20:E20" si="16">SUM(B14:B19)</f>
        <v>59</v>
      </c>
      <c r="C20">
        <f t="shared" si="16"/>
        <v>68</v>
      </c>
      <c r="D20">
        <f t="shared" si="16"/>
        <v>0</v>
      </c>
      <c r="E20">
        <f t="shared" si="16"/>
        <v>0</v>
      </c>
      <c r="F20">
        <v>220</v>
      </c>
      <c r="G20">
        <v>220</v>
      </c>
      <c r="H20">
        <v>220</v>
      </c>
      <c r="I20">
        <v>220</v>
      </c>
      <c r="J20">
        <v>220</v>
      </c>
      <c r="K20">
        <v>220</v>
      </c>
      <c r="L20">
        <v>220</v>
      </c>
      <c r="M20">
        <v>220</v>
      </c>
      <c r="N20">
        <v>220</v>
      </c>
      <c r="O20">
        <v>220</v>
      </c>
      <c r="P20">
        <v>220</v>
      </c>
      <c r="Q20">
        <v>220</v>
      </c>
      <c r="R20">
        <v>220</v>
      </c>
      <c r="S20">
        <v>220</v>
      </c>
      <c r="T20">
        <v>220</v>
      </c>
      <c r="U20">
        <v>220</v>
      </c>
      <c r="W20">
        <v>13</v>
      </c>
      <c r="X20">
        <v>13</v>
      </c>
      <c r="Y20">
        <v>11</v>
      </c>
      <c r="Z20">
        <v>13</v>
      </c>
      <c r="AA20">
        <v>12</v>
      </c>
      <c r="AB20">
        <v>13</v>
      </c>
    </row>
    <row r="21" spans="1:29" x14ac:dyDescent="0.35">
      <c r="A21">
        <f>SUM(A2:A19)</f>
        <v>161.5</v>
      </c>
      <c r="B21">
        <f t="shared" ref="B21:E21" si="17">SUM(B2:B19)</f>
        <v>128.5</v>
      </c>
      <c r="C21">
        <f t="shared" si="17"/>
        <v>155</v>
      </c>
      <c r="D21">
        <f t="shared" si="17"/>
        <v>0</v>
      </c>
      <c r="E21">
        <f t="shared" si="17"/>
        <v>0</v>
      </c>
      <c r="F21">
        <f>F19/F20*100</f>
        <v>55.909090909090907</v>
      </c>
      <c r="G21">
        <f t="shared" ref="G21:N21" si="18">G19/G20*100</f>
        <v>67.045454545454547</v>
      </c>
      <c r="H21">
        <f t="shared" si="18"/>
        <v>69.77272727272728</v>
      </c>
      <c r="I21">
        <f t="shared" si="18"/>
        <v>63.636363636363633</v>
      </c>
      <c r="J21">
        <f t="shared" si="18"/>
        <v>71.36363636363636</v>
      </c>
      <c r="K21">
        <f t="shared" si="18"/>
        <v>68.409090909090907</v>
      </c>
      <c r="L21">
        <f t="shared" si="18"/>
        <v>59.681818181818194</v>
      </c>
      <c r="M21">
        <f t="shared" si="18"/>
        <v>67.272727272727266</v>
      </c>
      <c r="N21">
        <f t="shared" si="18"/>
        <v>62.727272727272734</v>
      </c>
      <c r="O21">
        <f t="shared" ref="O21" si="19">O19/O20*100</f>
        <v>63.863636363636367</v>
      </c>
      <c r="P21">
        <f t="shared" ref="P21" si="20">P19/P20*100</f>
        <v>76.13636363636364</v>
      </c>
      <c r="Q21">
        <f t="shared" ref="Q21" si="21">Q19/Q20*100</f>
        <v>68.63636363636364</v>
      </c>
      <c r="R21">
        <f t="shared" ref="R21" si="22">R19/R20*100</f>
        <v>67.5</v>
      </c>
      <c r="S21">
        <f t="shared" ref="S21" si="23">S19/S20*100</f>
        <v>66.363636363636374</v>
      </c>
      <c r="T21">
        <f t="shared" ref="T21" si="24">T19/T20*100</f>
        <v>64.545454545454547</v>
      </c>
      <c r="U21">
        <f t="shared" ref="U21" si="25">U19/U20*100</f>
        <v>0</v>
      </c>
      <c r="W21">
        <v>14</v>
      </c>
      <c r="X21">
        <v>14</v>
      </c>
      <c r="Y21">
        <v>13</v>
      </c>
      <c r="Z21">
        <v>14</v>
      </c>
      <c r="AA21">
        <v>13</v>
      </c>
      <c r="AB21">
        <v>12</v>
      </c>
    </row>
    <row r="22" spans="1:29" x14ac:dyDescent="0.35">
      <c r="A22">
        <v>230</v>
      </c>
      <c r="B22">
        <v>230</v>
      </c>
      <c r="C22">
        <v>230</v>
      </c>
      <c r="D22">
        <v>230</v>
      </c>
      <c r="E22">
        <v>230</v>
      </c>
      <c r="W22">
        <v>13</v>
      </c>
      <c r="X22">
        <v>13</v>
      </c>
      <c r="Y22">
        <v>13</v>
      </c>
      <c r="Z22">
        <v>14</v>
      </c>
      <c r="AA22">
        <v>12</v>
      </c>
      <c r="AB22">
        <v>13</v>
      </c>
    </row>
    <row r="23" spans="1:29" x14ac:dyDescent="0.35">
      <c r="W23">
        <f>SUM(W19:W22)</f>
        <v>54</v>
      </c>
      <c r="X23">
        <f t="shared" ref="X23:AB23" si="26">SUM(X19:X22)</f>
        <v>54</v>
      </c>
      <c r="Y23">
        <f t="shared" si="26"/>
        <v>50</v>
      </c>
      <c r="Z23">
        <f t="shared" si="26"/>
        <v>55</v>
      </c>
      <c r="AA23">
        <f t="shared" si="26"/>
        <v>50</v>
      </c>
      <c r="AB23">
        <f t="shared" si="26"/>
        <v>52</v>
      </c>
    </row>
    <row r="24" spans="1:29" x14ac:dyDescent="0.35">
      <c r="A24">
        <f>A21/A22*100</f>
        <v>70.217391304347828</v>
      </c>
      <c r="B24">
        <f t="shared" ref="B24:E24" si="27">B21/B22*100</f>
        <v>55.869565217391305</v>
      </c>
      <c r="C24">
        <f t="shared" si="27"/>
        <v>67.391304347826093</v>
      </c>
      <c r="D24">
        <f t="shared" si="27"/>
        <v>0</v>
      </c>
      <c r="E24">
        <f t="shared" si="27"/>
        <v>0</v>
      </c>
      <c r="W24">
        <f>SUM(W2:W22)</f>
        <v>176.5</v>
      </c>
      <c r="X24">
        <f t="shared" ref="X24:AC24" si="28">SUM(X2:X22)</f>
        <v>169.5</v>
      </c>
      <c r="Y24">
        <f t="shared" si="28"/>
        <v>160</v>
      </c>
      <c r="Z24">
        <f t="shared" si="28"/>
        <v>178.5</v>
      </c>
      <c r="AA24">
        <f t="shared" si="28"/>
        <v>159.5</v>
      </c>
      <c r="AB24">
        <f t="shared" si="28"/>
        <v>166</v>
      </c>
      <c r="AC24">
        <f t="shared" si="28"/>
        <v>0</v>
      </c>
    </row>
    <row r="25" spans="1:29" x14ac:dyDescent="0.35">
      <c r="W25">
        <v>260</v>
      </c>
      <c r="X25">
        <v>260</v>
      </c>
      <c r="Y25">
        <v>260</v>
      </c>
      <c r="Z25">
        <v>260</v>
      </c>
      <c r="AA25">
        <v>260</v>
      </c>
      <c r="AB25">
        <v>260</v>
      </c>
      <c r="AC25">
        <v>260</v>
      </c>
    </row>
    <row r="26" spans="1:29" x14ac:dyDescent="0.35">
      <c r="W26">
        <f>W24/W25*100</f>
        <v>67.884615384615387</v>
      </c>
      <c r="X26">
        <f t="shared" ref="X26:AC26" si="29">X24/X25*100</f>
        <v>65.192307692307693</v>
      </c>
      <c r="Y26">
        <f t="shared" si="29"/>
        <v>61.53846153846154</v>
      </c>
      <c r="Z26">
        <f t="shared" si="29"/>
        <v>68.65384615384616</v>
      </c>
      <c r="AA26">
        <f t="shared" si="29"/>
        <v>61.346153846153854</v>
      </c>
      <c r="AB26">
        <f t="shared" si="29"/>
        <v>63.84615384615384</v>
      </c>
      <c r="AC26">
        <f t="shared" si="29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2023-02-04T09:56:11Z</cp:lastPrinted>
  <dcterms:created xsi:type="dcterms:W3CDTF">2023-02-03T11:53:19Z</dcterms:created>
  <dcterms:modified xsi:type="dcterms:W3CDTF">2023-02-04T15:59:32Z</dcterms:modified>
  <cp:category/>
</cp:coreProperties>
</file>