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827" documentId="8_{B8EEBF91-7067-4263-B4F7-41832B6831AA}" xr6:coauthVersionLast="47" xr6:coauthVersionMax="47" xr10:uidLastSave="{E1CF15A5-594C-43FC-9B2F-D1DFEAFA1415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  <sheet name="Sheet2" sheetId="3" r:id="rId3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2" i="2" l="1"/>
  <c r="AD23" i="2"/>
  <c r="AD25" i="2" s="1"/>
  <c r="AC22" i="2"/>
  <c r="AB22" i="2"/>
  <c r="AC23" i="2"/>
  <c r="AC25" i="2" s="1"/>
  <c r="AB23" i="2"/>
  <c r="AB25" i="2" s="1"/>
  <c r="W23" i="2"/>
  <c r="X23" i="2"/>
  <c r="Y23" i="2"/>
  <c r="Z23" i="2"/>
  <c r="AA23" i="2"/>
  <c r="V23" i="2"/>
  <c r="W24" i="2"/>
  <c r="W26" i="2" s="1"/>
  <c r="X24" i="2"/>
  <c r="X26" i="2" s="1"/>
  <c r="Y24" i="2"/>
  <c r="Y26" i="2" s="1"/>
  <c r="Z24" i="2"/>
  <c r="Z26" i="2" s="1"/>
  <c r="AA24" i="2"/>
  <c r="AA26" i="2" s="1"/>
  <c r="V24" i="2"/>
  <c r="V26" i="2" s="1"/>
  <c r="U19" i="2"/>
  <c r="T19" i="2"/>
  <c r="U20" i="2"/>
  <c r="U24" i="2" s="1"/>
  <c r="T20" i="2"/>
  <c r="T24" i="2" s="1"/>
  <c r="R26" i="2"/>
  <c r="Q26" i="2"/>
  <c r="R29" i="2"/>
  <c r="Q27" i="2"/>
  <c r="Q29" i="2" s="1"/>
  <c r="O18" i="2"/>
  <c r="P18" i="2"/>
  <c r="O20" i="2"/>
  <c r="O24" i="2" s="1"/>
  <c r="P20" i="2"/>
  <c r="P24" i="2" s="1"/>
  <c r="J17" i="1"/>
  <c r="J16" i="1"/>
  <c r="J19" i="1"/>
  <c r="J18" i="1"/>
  <c r="J20" i="1"/>
  <c r="J21" i="1"/>
  <c r="J15" i="1"/>
  <c r="J18" i="2"/>
  <c r="K18" i="2"/>
  <c r="L18" i="2"/>
  <c r="M18" i="2"/>
  <c r="N18" i="2"/>
  <c r="I18" i="2"/>
  <c r="J20" i="2"/>
  <c r="J24" i="2" s="1"/>
  <c r="K20" i="2"/>
  <c r="K24" i="2" s="1"/>
  <c r="L20" i="2"/>
  <c r="L24" i="2" s="1"/>
  <c r="M20" i="2"/>
  <c r="M24" i="2" s="1"/>
  <c r="N20" i="2"/>
  <c r="N24" i="2" s="1"/>
  <c r="I20" i="2"/>
  <c r="I24" i="2" s="1"/>
  <c r="H21" i="2"/>
  <c r="G21" i="2"/>
  <c r="H24" i="2"/>
  <c r="H27" i="2" s="1"/>
  <c r="G24" i="2"/>
  <c r="G27" i="2" s="1"/>
  <c r="F28" i="2"/>
  <c r="E28" i="2"/>
  <c r="F29" i="2"/>
  <c r="F31" i="2" s="1"/>
  <c r="E29" i="2"/>
  <c r="E31" i="2" s="1"/>
  <c r="D30" i="2"/>
  <c r="D31" i="2"/>
  <c r="D33" i="2" s="1"/>
  <c r="B31" i="2"/>
  <c r="B32" i="2"/>
  <c r="B34" i="2" s="1"/>
  <c r="A24" i="2"/>
  <c r="A25" i="2"/>
  <c r="A29" i="2" s="1"/>
</calcChain>
</file>

<file path=xl/sharedStrings.xml><?xml version="1.0" encoding="utf-8"?>
<sst xmlns="http://schemas.openxmlformats.org/spreadsheetml/2006/main" count="108" uniqueCount="86">
  <si>
    <t>Class 1 Intro A 2008 Snr &amp; Jnr</t>
  </si>
  <si>
    <t>Sat, 25 Mar '23</t>
  </si>
  <si>
    <t>11:45</t>
  </si>
  <si>
    <t>Evie Gould</t>
  </si>
  <si>
    <t>Matilda</t>
  </si>
  <si>
    <t>Class 4 Starters Novice 24 2010 Snr &amp; Jnr</t>
  </si>
  <si>
    <t>11:52</t>
  </si>
  <si>
    <t>Sharon Foster</t>
  </si>
  <si>
    <t>Billy</t>
  </si>
  <si>
    <t>Class 5 Open Prelim 12 2016 Snr &amp; Jnr</t>
  </si>
  <si>
    <t>11:59</t>
  </si>
  <si>
    <t>Joy Toomer</t>
  </si>
  <si>
    <t>Attymon Hill</t>
  </si>
  <si>
    <t>Class 6 Open Nov 28 2008 Snr &amp; Jnr</t>
  </si>
  <si>
    <t>12:06</t>
  </si>
  <si>
    <t>Mrs Suzanne Kay Bowe</t>
  </si>
  <si>
    <t>Charles</t>
  </si>
  <si>
    <t>12:13</t>
  </si>
  <si>
    <t>Diane Brookes</t>
  </si>
  <si>
    <t>Coco Beau</t>
  </si>
  <si>
    <t>7 - My Quest U21 Introductory B 2009</t>
  </si>
  <si>
    <t>14:05</t>
  </si>
  <si>
    <t>Lainey-rae Neesam</t>
  </si>
  <si>
    <t>Red Ringo</t>
  </si>
  <si>
    <t>8 - My Quest Open Introductory B 2009</t>
  </si>
  <si>
    <t>14:12</t>
  </si>
  <si>
    <t>Carol Miller</t>
  </si>
  <si>
    <t>Maggie Mae</t>
  </si>
  <si>
    <t>10 - My Quest Open Preliminary 13 2006</t>
  </si>
  <si>
    <t>14:20</t>
  </si>
  <si>
    <t>Heather Polglass</t>
  </si>
  <si>
    <t>Silvanos Diva</t>
  </si>
  <si>
    <t>14:27</t>
  </si>
  <si>
    <t>Olivia Sale</t>
  </si>
  <si>
    <t>Dr Ted</t>
  </si>
  <si>
    <t>12 - My Quest Open Novice 28 2008</t>
  </si>
  <si>
    <t>14:45</t>
  </si>
  <si>
    <t>14:52</t>
  </si>
  <si>
    <t>Isabel Burrows</t>
  </si>
  <si>
    <t>McCloud Van Vrijhern</t>
  </si>
  <si>
    <t>14:59</t>
  </si>
  <si>
    <t>Laura Butler</t>
  </si>
  <si>
    <t>Way To Blue</t>
  </si>
  <si>
    <t>bhm</t>
  </si>
  <si>
    <t>2 - Team Quest Open Introductory A 2008</t>
  </si>
  <si>
    <t>12:25</t>
  </si>
  <si>
    <t>Denise Bradbury</t>
  </si>
  <si>
    <t>Marchell Mimosa</t>
  </si>
  <si>
    <t>Between a Walk and a Hard Place</t>
  </si>
  <si>
    <t>12:32</t>
  </si>
  <si>
    <t>Georgina Leonard</t>
  </si>
  <si>
    <t>Corcloon Laila</t>
  </si>
  <si>
    <t>Nicky’s Girls</t>
  </si>
  <si>
    <t>4 - Team Quest Open Preliminary 7 2002</t>
  </si>
  <si>
    <t>12:39</t>
  </si>
  <si>
    <t>Janette Lovatt</t>
  </si>
  <si>
    <t>Bazaars kasbah</t>
  </si>
  <si>
    <t>Nicky’s’s girls</t>
  </si>
  <si>
    <t>12:46</t>
  </si>
  <si>
    <t>Kari Bradbury</t>
  </si>
  <si>
    <t>Rivermeadows Tiana</t>
  </si>
  <si>
    <t>12:53</t>
  </si>
  <si>
    <t>Katie Lewis</t>
  </si>
  <si>
    <t>Dublin lass</t>
  </si>
  <si>
    <t>Between a Walk &amp; a Hard Place</t>
  </si>
  <si>
    <t>13:00</t>
  </si>
  <si>
    <t>HAnnah Wheeldon</t>
  </si>
  <si>
    <t>Midnight prancer</t>
  </si>
  <si>
    <t>Nicky’s girls</t>
  </si>
  <si>
    <t>6 - Team Quest Open Novice 30 2006</t>
  </si>
  <si>
    <t>13:45</t>
  </si>
  <si>
    <t>13:52</t>
  </si>
  <si>
    <t>Kim Mace</t>
  </si>
  <si>
    <t>Flash Gordon</t>
  </si>
  <si>
    <t>Team FMC</t>
  </si>
  <si>
    <t>Jamie Slinn</t>
  </si>
  <si>
    <t>Hayestown Ghareeb</t>
  </si>
  <si>
    <t>FMC</t>
  </si>
  <si>
    <t>Buzz</t>
  </si>
  <si>
    <t>Poppy Mace</t>
  </si>
  <si>
    <t>Jaime Slinn</t>
  </si>
  <si>
    <t>1921747na</t>
  </si>
  <si>
    <t>TEAMS</t>
  </si>
  <si>
    <t xml:space="preserve"> </t>
  </si>
  <si>
    <t>Karen Llyod</t>
  </si>
  <si>
    <t>58422a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</si>
</sst>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FFFFFF"/>
      <name val="Calibri"/>
    </font>
    <font>
      <sz val="8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0" fillId="2" borderId="1" xfId="0" applyFill="1" applyBorder="1"/>
    <xf numFmtId="0" fontId="1" fillId="3" borderId="1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0" xfId="0" applyFont="1"/>
    <xf numFmtId="2" fontId="0" fillId="0" borderId="1" xfId="0" applyNumberFormat="1" applyBorder="1"/>
    <xf numFmtId="0" fontId="0" fillId="2" borderId="0" xfId="0" applyFill="1"/>
    <xf numFmtId="0" fontId="4" fillId="2" borderId="0" xfId="0" applyFont="1" applyFill="1"/>
    <xf numFmtId="0" fontId="0" fillId="0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19" workbookViewId="0">
      <selection activeCell="M26" sqref="M26"/>
    </sheetView>
  </sheetViews>
  <sheetFormatPr defaultRowHeight="14.5" x14ac:dyDescent="0.35"/>
  <cols>
    <col min="1" max="1" width="5.36328125" bestFit="1" customWidth="1"/>
    <col min="2" max="2" width="5.6328125" bestFit="1" customWidth="1"/>
    <col min="3" max="3" width="20.1796875" style="7" bestFit="1" customWidth="1"/>
    <col min="4" max="4" width="9.90625" style="7" bestFit="1" customWidth="1"/>
    <col min="5" max="5" width="28.90625" style="7" bestFit="1" customWidth="1"/>
    <col min="6" max="6" width="7.81640625" style="7" bestFit="1" customWidth="1"/>
    <col min="7" max="7" width="28.90625" bestFit="1" customWidth="1"/>
    <col min="8" max="8" width="5.81640625" bestFit="1" customWidth="1"/>
    <col min="9" max="9" width="2.81640625" bestFit="1" customWidth="1"/>
    <col min="10" max="10" width="5.81640625" bestFit="1" customWidth="1"/>
    <col min="11" max="11" width="1.81640625" bestFit="1" customWidth="1"/>
    <col min="12" max="12" width="4.6328125" bestFit="1" customWidth="1"/>
    <col min="13" max="13" width="9.08984375" bestFit="1"/>
  </cols>
  <sheetData>
    <row r="1" spans="1:12" x14ac:dyDescent="0.35">
      <c r="A1" s="4" t="s">
        <v>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</row>
    <row r="2" spans="1:12" x14ac:dyDescent="0.35">
      <c r="A2" s="4" t="s">
        <v>1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</row>
    <row r="3" spans="1:12" x14ac:dyDescent="0.35">
      <c r="A3" s="1" t="s">
        <v>2</v>
      </c>
      <c r="B3" s="1">
        <v>100</v>
      </c>
      <c r="C3" s="5" t="s">
        <v>3</v>
      </c>
      <c r="D3" s="5"/>
      <c r="E3" s="5" t="s">
        <v>4</v>
      </c>
      <c r="F3" s="5"/>
      <c r="G3" s="1"/>
      <c r="H3" s="1">
        <v>153.5</v>
      </c>
      <c r="I3" s="1">
        <v>67</v>
      </c>
      <c r="J3" s="1">
        <v>66.73</v>
      </c>
      <c r="K3" s="1"/>
      <c r="L3" s="5" t="s">
        <v>43</v>
      </c>
    </row>
    <row r="4" spans="1:12" x14ac:dyDescent="0.35">
      <c r="A4" s="4" t="s">
        <v>5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</row>
    <row r="5" spans="1:12" x14ac:dyDescent="0.35">
      <c r="A5" s="1" t="s">
        <v>6</v>
      </c>
      <c r="B5" s="1">
        <v>101</v>
      </c>
      <c r="C5" s="5" t="s">
        <v>7</v>
      </c>
      <c r="D5" s="5"/>
      <c r="E5" s="5" t="s">
        <v>8</v>
      </c>
      <c r="F5" s="5"/>
      <c r="G5" s="1"/>
      <c r="H5" s="1">
        <v>174.5</v>
      </c>
      <c r="I5" s="1">
        <v>59</v>
      </c>
      <c r="J5" s="1">
        <v>75.86</v>
      </c>
      <c r="K5" s="1"/>
      <c r="L5" s="1"/>
    </row>
    <row r="6" spans="1:12" x14ac:dyDescent="0.35">
      <c r="A6" s="4" t="s">
        <v>9</v>
      </c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x14ac:dyDescent="0.35">
      <c r="A7" s="1" t="s">
        <v>10</v>
      </c>
      <c r="B7" s="1">
        <v>103</v>
      </c>
      <c r="C7" s="5" t="s">
        <v>11</v>
      </c>
      <c r="D7" s="5"/>
      <c r="E7" s="5" t="s">
        <v>12</v>
      </c>
      <c r="F7" s="5"/>
      <c r="G7" s="1"/>
      <c r="H7" s="1">
        <v>185</v>
      </c>
      <c r="I7" s="1"/>
      <c r="J7" s="1">
        <v>68.510000000000005</v>
      </c>
      <c r="K7" s="1"/>
      <c r="L7" s="1"/>
    </row>
    <row r="8" spans="1:12" x14ac:dyDescent="0.35">
      <c r="A8" s="4" t="s">
        <v>13</v>
      </c>
      <c r="B8" s="4"/>
      <c r="C8" s="4"/>
      <c r="D8" s="4"/>
      <c r="E8" s="4"/>
      <c r="F8" s="4"/>
      <c r="G8" s="4"/>
      <c r="H8" s="3"/>
      <c r="I8" s="3"/>
      <c r="J8" s="3"/>
      <c r="K8" s="3"/>
      <c r="L8" s="3"/>
    </row>
    <row r="9" spans="1:12" x14ac:dyDescent="0.35">
      <c r="A9" s="1" t="s">
        <v>17</v>
      </c>
      <c r="B9" s="1">
        <v>104</v>
      </c>
      <c r="C9" s="5" t="s">
        <v>18</v>
      </c>
      <c r="D9" s="5"/>
      <c r="E9" s="5" t="s">
        <v>19</v>
      </c>
      <c r="F9" s="5"/>
      <c r="G9" s="1" t="s">
        <v>43</v>
      </c>
      <c r="H9" s="1">
        <v>166.5</v>
      </c>
      <c r="I9" s="1">
        <v>57</v>
      </c>
      <c r="J9" s="1">
        <v>69.37</v>
      </c>
      <c r="K9" s="1">
        <v>1</v>
      </c>
      <c r="L9" s="1">
        <v>8</v>
      </c>
    </row>
    <row r="10" spans="1:12" x14ac:dyDescent="0.35">
      <c r="A10" s="1" t="s">
        <v>14</v>
      </c>
      <c r="B10" s="1">
        <v>102</v>
      </c>
      <c r="C10" s="5" t="s">
        <v>15</v>
      </c>
      <c r="D10" s="5"/>
      <c r="E10" s="5" t="s">
        <v>16</v>
      </c>
      <c r="F10" s="5"/>
      <c r="G10" s="1" t="s">
        <v>43</v>
      </c>
      <c r="H10" s="1">
        <v>163</v>
      </c>
      <c r="I10" s="1">
        <v>54</v>
      </c>
      <c r="J10" s="1">
        <v>67.91</v>
      </c>
      <c r="K10" s="1">
        <v>2</v>
      </c>
      <c r="L10" s="1">
        <v>7</v>
      </c>
    </row>
    <row r="11" spans="1:12" x14ac:dyDescent="0.35">
      <c r="A11" s="4" t="s">
        <v>44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</row>
    <row r="12" spans="1:12" x14ac:dyDescent="0.35">
      <c r="A12" s="1" t="s">
        <v>45</v>
      </c>
      <c r="B12" s="1">
        <v>107</v>
      </c>
      <c r="C12" s="5" t="s">
        <v>46</v>
      </c>
      <c r="D12" s="5"/>
      <c r="E12" s="5" t="s">
        <v>47</v>
      </c>
      <c r="F12" s="5"/>
      <c r="G12" s="1" t="s">
        <v>48</v>
      </c>
      <c r="H12" s="1">
        <v>162</v>
      </c>
      <c r="I12" s="1">
        <v>74</v>
      </c>
      <c r="J12" s="1">
        <v>70.430000000000007</v>
      </c>
      <c r="K12" s="1"/>
      <c r="L12" s="1"/>
    </row>
    <row r="13" spans="1:12" x14ac:dyDescent="0.35">
      <c r="A13" s="1" t="s">
        <v>49</v>
      </c>
      <c r="B13" s="1">
        <v>109</v>
      </c>
      <c r="C13" s="5" t="s">
        <v>50</v>
      </c>
      <c r="D13" s="5"/>
      <c r="E13" s="5" t="s">
        <v>51</v>
      </c>
      <c r="F13" s="5"/>
      <c r="G13" s="1" t="s">
        <v>52</v>
      </c>
      <c r="H13" s="1">
        <v>152.5</v>
      </c>
      <c r="I13" s="1">
        <v>67</v>
      </c>
      <c r="J13" s="1">
        <v>66.3</v>
      </c>
      <c r="K13" s="1"/>
      <c r="L13" s="1"/>
    </row>
    <row r="14" spans="1:12" x14ac:dyDescent="0.35">
      <c r="A14" s="4" t="s">
        <v>53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</row>
    <row r="15" spans="1:12" x14ac:dyDescent="0.35">
      <c r="A15" s="1" t="s">
        <v>54</v>
      </c>
      <c r="B15" s="1">
        <v>102</v>
      </c>
      <c r="C15" s="5" t="s">
        <v>55</v>
      </c>
      <c r="D15" s="5"/>
      <c r="E15" s="5" t="s">
        <v>56</v>
      </c>
      <c r="F15" s="5"/>
      <c r="G15" s="1" t="s">
        <v>57</v>
      </c>
      <c r="H15" s="1">
        <v>163</v>
      </c>
      <c r="I15" s="1">
        <v>77</v>
      </c>
      <c r="J15" s="1">
        <f>H15/220*100</f>
        <v>74.090909090909093</v>
      </c>
      <c r="K15" s="1"/>
      <c r="L15" s="1"/>
    </row>
    <row r="16" spans="1:12" x14ac:dyDescent="0.35">
      <c r="A16" s="1" t="s">
        <v>58</v>
      </c>
      <c r="B16" s="1">
        <v>106</v>
      </c>
      <c r="C16" s="5" t="s">
        <v>62</v>
      </c>
      <c r="D16" s="5"/>
      <c r="E16" s="5" t="s">
        <v>63</v>
      </c>
      <c r="F16" s="5"/>
      <c r="G16" s="1" t="s">
        <v>64</v>
      </c>
      <c r="H16" s="1">
        <v>158.5</v>
      </c>
      <c r="I16" s="1">
        <v>72</v>
      </c>
      <c r="J16" s="1">
        <f>H16/220*100</f>
        <v>72.045454545454547</v>
      </c>
      <c r="K16" s="1"/>
      <c r="L16" s="1"/>
    </row>
    <row r="17" spans="1:12" x14ac:dyDescent="0.35">
      <c r="A17" s="1" t="s">
        <v>61</v>
      </c>
      <c r="B17" s="1">
        <v>108</v>
      </c>
      <c r="C17" s="5" t="s">
        <v>59</v>
      </c>
      <c r="D17" s="5"/>
      <c r="E17" s="5" t="s">
        <v>60</v>
      </c>
      <c r="F17" s="5"/>
      <c r="G17" s="1" t="s">
        <v>48</v>
      </c>
      <c r="H17" s="1">
        <v>149</v>
      </c>
      <c r="I17" s="1">
        <v>67</v>
      </c>
      <c r="J17" s="1">
        <f>H17/220*100</f>
        <v>67.72727272727272</v>
      </c>
      <c r="K17" s="1"/>
      <c r="L17" s="1"/>
    </row>
    <row r="18" spans="1:12" x14ac:dyDescent="0.35">
      <c r="A18" s="1" t="s">
        <v>65</v>
      </c>
      <c r="B18" s="1">
        <v>99</v>
      </c>
      <c r="C18" s="5" t="s">
        <v>75</v>
      </c>
      <c r="D18" s="5" t="s">
        <v>81</v>
      </c>
      <c r="E18" s="5" t="s">
        <v>76</v>
      </c>
      <c r="F18" s="7">
        <v>1944660</v>
      </c>
      <c r="G18" s="1" t="s">
        <v>77</v>
      </c>
      <c r="H18" s="1">
        <v>145.5</v>
      </c>
      <c r="I18" s="1">
        <v>66</v>
      </c>
      <c r="J18" s="1">
        <f>H18/220*100</f>
        <v>66.13636363636364</v>
      </c>
      <c r="K18" s="1"/>
      <c r="L18" s="1"/>
    </row>
    <row r="19" spans="1:12" x14ac:dyDescent="0.35">
      <c r="A19" s="2">
        <v>0.54652777777777783</v>
      </c>
      <c r="B19" s="1">
        <v>111</v>
      </c>
      <c r="C19" s="5" t="s">
        <v>66</v>
      </c>
      <c r="D19" s="5"/>
      <c r="E19" s="5" t="s">
        <v>67</v>
      </c>
      <c r="F19" s="5"/>
      <c r="G19" s="1" t="s">
        <v>68</v>
      </c>
      <c r="H19" s="1">
        <v>145</v>
      </c>
      <c r="I19" s="1">
        <v>66</v>
      </c>
      <c r="J19" s="1">
        <f>H19/220*100</f>
        <v>65.909090909090907</v>
      </c>
      <c r="K19" s="1"/>
      <c r="L19" s="1"/>
    </row>
    <row r="20" spans="1:12" x14ac:dyDescent="0.35">
      <c r="A20" s="2">
        <v>0.55138888888888882</v>
      </c>
      <c r="B20" s="1">
        <v>98</v>
      </c>
      <c r="C20" s="5" t="s">
        <v>18</v>
      </c>
      <c r="D20" s="1">
        <v>1924937</v>
      </c>
      <c r="E20" s="5" t="s">
        <v>19</v>
      </c>
      <c r="F20" s="7">
        <v>1944743</v>
      </c>
      <c r="G20" s="1" t="s">
        <v>77</v>
      </c>
      <c r="H20" s="1">
        <v>143.5</v>
      </c>
      <c r="I20" s="1">
        <v>66</v>
      </c>
      <c r="J20" s="1">
        <f>H20/220*100</f>
        <v>65.22727272727272</v>
      </c>
      <c r="K20" s="1"/>
      <c r="L20" s="1"/>
    </row>
    <row r="21" spans="1:12" x14ac:dyDescent="0.35">
      <c r="A21" s="2">
        <v>0.55625000000000002</v>
      </c>
      <c r="B21" s="1">
        <v>97</v>
      </c>
      <c r="C21" s="5" t="s">
        <v>79</v>
      </c>
      <c r="D21" s="1">
        <v>1432785</v>
      </c>
      <c r="E21" s="5" t="s">
        <v>73</v>
      </c>
      <c r="F21">
        <v>1925465</v>
      </c>
      <c r="G21" s="1" t="s">
        <v>77</v>
      </c>
      <c r="H21" s="1">
        <v>143</v>
      </c>
      <c r="I21" s="1">
        <v>66</v>
      </c>
      <c r="J21" s="8">
        <f>H21/220*100</f>
        <v>65</v>
      </c>
      <c r="K21" s="1"/>
      <c r="L21" s="1"/>
    </row>
    <row r="22" spans="1:12" x14ac:dyDescent="0.35">
      <c r="A22" s="4" t="s">
        <v>69</v>
      </c>
      <c r="B22" s="4"/>
      <c r="C22" s="4"/>
      <c r="D22" s="4"/>
      <c r="E22" s="4"/>
      <c r="F22" s="4"/>
      <c r="G22" s="4"/>
      <c r="H22" s="3"/>
      <c r="I22" s="3"/>
      <c r="J22" s="3"/>
      <c r="K22" s="3"/>
      <c r="L22" s="3"/>
    </row>
    <row r="23" spans="1:12" x14ac:dyDescent="0.35">
      <c r="A23" s="1" t="s">
        <v>70</v>
      </c>
      <c r="B23" s="1">
        <v>101</v>
      </c>
      <c r="C23" s="5" t="s">
        <v>38</v>
      </c>
      <c r="D23" s="5"/>
      <c r="E23" s="5" t="s">
        <v>39</v>
      </c>
      <c r="F23" s="5"/>
      <c r="G23" s="1" t="s">
        <v>52</v>
      </c>
      <c r="H23" s="1">
        <v>184.5</v>
      </c>
      <c r="I23" s="1">
        <v>57</v>
      </c>
      <c r="J23" s="1">
        <v>70.959999999999994</v>
      </c>
      <c r="K23" s="1"/>
      <c r="L23" s="1"/>
    </row>
    <row r="24" spans="1:12" x14ac:dyDescent="0.35">
      <c r="A24" s="1" t="s">
        <v>71</v>
      </c>
      <c r="B24" s="1">
        <v>110</v>
      </c>
      <c r="C24" s="5" t="s">
        <v>72</v>
      </c>
      <c r="D24" s="5"/>
      <c r="E24" s="5" t="s">
        <v>73</v>
      </c>
      <c r="F24" s="5"/>
      <c r="G24" s="1" t="s">
        <v>74</v>
      </c>
      <c r="H24" s="1">
        <v>163</v>
      </c>
      <c r="I24" s="1">
        <v>54</v>
      </c>
      <c r="J24" s="1">
        <v>62.29</v>
      </c>
      <c r="K24" s="1"/>
      <c r="L24" s="1"/>
    </row>
    <row r="25" spans="1:12" x14ac:dyDescent="0.35">
      <c r="A25" s="4" t="s">
        <v>20</v>
      </c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</row>
    <row r="26" spans="1:12" x14ac:dyDescent="0.35">
      <c r="A26" s="1" t="s">
        <v>21</v>
      </c>
      <c r="B26" s="1">
        <v>103</v>
      </c>
      <c r="C26" s="5" t="s">
        <v>22</v>
      </c>
      <c r="D26" s="5"/>
      <c r="E26" s="5" t="s">
        <v>23</v>
      </c>
      <c r="F26" s="5"/>
      <c r="G26" s="1"/>
      <c r="H26" s="1">
        <v>147</v>
      </c>
      <c r="I26" s="1">
        <v>67</v>
      </c>
      <c r="J26" s="1">
        <v>63.91</v>
      </c>
      <c r="K26" s="1"/>
      <c r="L26" s="1"/>
    </row>
    <row r="27" spans="1:12" x14ac:dyDescent="0.35">
      <c r="A27" s="4" t="s">
        <v>24</v>
      </c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</row>
    <row r="28" spans="1:12" x14ac:dyDescent="0.35">
      <c r="A28" s="1" t="s">
        <v>25</v>
      </c>
      <c r="B28" s="1">
        <v>112</v>
      </c>
      <c r="C28" s="5" t="s">
        <v>26</v>
      </c>
      <c r="D28" s="5"/>
      <c r="E28" s="5" t="s">
        <v>27</v>
      </c>
      <c r="F28" s="5"/>
      <c r="G28" s="1"/>
      <c r="H28" s="1">
        <v>168.5</v>
      </c>
      <c r="I28" s="1">
        <v>74</v>
      </c>
      <c r="J28" s="1">
        <v>73.260000000000005</v>
      </c>
      <c r="K28" s="1"/>
      <c r="L28" s="1"/>
    </row>
    <row r="29" spans="1:12" x14ac:dyDescent="0.35">
      <c r="A29" s="4" t="s">
        <v>28</v>
      </c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</row>
    <row r="30" spans="1:12" x14ac:dyDescent="0.35">
      <c r="A30" s="1" t="s">
        <v>29</v>
      </c>
      <c r="B30" s="1">
        <v>105</v>
      </c>
      <c r="C30" s="5" t="s">
        <v>33</v>
      </c>
      <c r="D30" s="5"/>
      <c r="E30" s="5" t="s">
        <v>34</v>
      </c>
      <c r="F30" s="5"/>
      <c r="G30" s="1"/>
      <c r="H30" s="1">
        <v>181</v>
      </c>
      <c r="I30" s="1">
        <v>73</v>
      </c>
      <c r="J30" s="1">
        <v>69.61</v>
      </c>
      <c r="K30" s="1">
        <v>1</v>
      </c>
      <c r="L30" s="1"/>
    </row>
    <row r="31" spans="1:12" x14ac:dyDescent="0.35">
      <c r="A31" s="1" t="s">
        <v>32</v>
      </c>
      <c r="B31" s="1">
        <v>104</v>
      </c>
      <c r="C31" s="5" t="s">
        <v>30</v>
      </c>
      <c r="D31" s="5"/>
      <c r="E31" s="5" t="s">
        <v>31</v>
      </c>
      <c r="F31" s="5"/>
      <c r="G31" s="1"/>
      <c r="H31" s="1">
        <v>171.5</v>
      </c>
      <c r="I31" s="1">
        <v>69</v>
      </c>
      <c r="J31" s="1">
        <v>65.959999999999994</v>
      </c>
      <c r="K31" s="1">
        <v>2</v>
      </c>
      <c r="L31" s="1"/>
    </row>
    <row r="32" spans="1:12" x14ac:dyDescent="0.35">
      <c r="A32" s="2">
        <v>0.6069444444444444</v>
      </c>
      <c r="B32" s="1">
        <v>96</v>
      </c>
      <c r="C32" s="5" t="s">
        <v>84</v>
      </c>
      <c r="D32" s="5">
        <v>1914933</v>
      </c>
      <c r="E32" s="5" t="s">
        <v>78</v>
      </c>
      <c r="F32" s="5" t="s">
        <v>85</v>
      </c>
      <c r="G32" s="1"/>
      <c r="H32" s="1">
        <v>169</v>
      </c>
      <c r="I32" s="1">
        <v>66</v>
      </c>
      <c r="J32" s="1">
        <v>65</v>
      </c>
      <c r="K32" s="1">
        <v>3</v>
      </c>
      <c r="L32" s="1"/>
    </row>
    <row r="33" spans="1:12" x14ac:dyDescent="0.35">
      <c r="A33" s="4" t="s">
        <v>35</v>
      </c>
      <c r="B33" s="4"/>
      <c r="C33" s="4"/>
      <c r="D33" s="4"/>
      <c r="E33" s="4"/>
      <c r="F33" s="4"/>
      <c r="G33" s="4"/>
      <c r="H33" s="3"/>
      <c r="I33" s="3"/>
      <c r="J33" s="3"/>
      <c r="K33" s="3"/>
      <c r="L33" s="3"/>
    </row>
    <row r="34" spans="1:12" x14ac:dyDescent="0.35">
      <c r="A34" s="1" t="s">
        <v>36</v>
      </c>
      <c r="B34" s="5" t="s">
        <v>83</v>
      </c>
      <c r="C34" s="5" t="s">
        <v>38</v>
      </c>
      <c r="D34" s="5"/>
      <c r="E34" s="5" t="s">
        <v>39</v>
      </c>
      <c r="F34" s="5"/>
      <c r="G34" s="1"/>
      <c r="H34" s="1">
        <v>169</v>
      </c>
      <c r="I34" s="1">
        <v>59</v>
      </c>
      <c r="J34" s="1">
        <v>70.41</v>
      </c>
      <c r="K34" s="1">
        <v>1</v>
      </c>
      <c r="L34" s="1"/>
    </row>
    <row r="35" spans="1:12" x14ac:dyDescent="0.35">
      <c r="A35" s="1" t="s">
        <v>37</v>
      </c>
      <c r="B35" s="1">
        <v>104</v>
      </c>
      <c r="C35" s="5" t="s">
        <v>30</v>
      </c>
      <c r="D35" s="5"/>
      <c r="E35" s="5" t="s">
        <v>31</v>
      </c>
      <c r="F35" s="5"/>
      <c r="G35" s="1"/>
      <c r="H35" s="1">
        <v>164</v>
      </c>
      <c r="I35" s="1">
        <v>55</v>
      </c>
      <c r="J35" s="1">
        <v>68.33</v>
      </c>
      <c r="K35" s="1">
        <v>2</v>
      </c>
      <c r="L35" s="1"/>
    </row>
    <row r="36" spans="1:12" x14ac:dyDescent="0.35">
      <c r="A36" s="1" t="s">
        <v>40</v>
      </c>
      <c r="B36" s="1">
        <v>100</v>
      </c>
      <c r="C36" s="5" t="s">
        <v>41</v>
      </c>
      <c r="D36" s="5"/>
      <c r="E36" s="5" t="s">
        <v>42</v>
      </c>
      <c r="F36" s="5"/>
      <c r="G36" s="1"/>
      <c r="H36" s="1">
        <v>149.5</v>
      </c>
      <c r="I36" s="1">
        <v>52</v>
      </c>
      <c r="J36" s="1">
        <v>62.69</v>
      </c>
      <c r="K36" s="1">
        <v>3</v>
      </c>
      <c r="L36" s="1"/>
    </row>
    <row r="37" spans="1:12" x14ac:dyDescent="0.35">
      <c r="A37" s="3"/>
      <c r="B37" s="3"/>
      <c r="C37" s="6"/>
      <c r="D37" s="6"/>
      <c r="E37" s="6"/>
      <c r="F37" s="6"/>
      <c r="G37" s="3"/>
      <c r="H37" s="3"/>
      <c r="I37" s="3"/>
      <c r="J37" s="3"/>
      <c r="K37" s="3"/>
      <c r="L37" s="3"/>
    </row>
    <row r="38" spans="1:12" x14ac:dyDescent="0.35">
      <c r="A38" s="1"/>
      <c r="B38" s="1"/>
      <c r="C38" s="5"/>
      <c r="D38" s="5"/>
      <c r="E38" s="12" t="s">
        <v>82</v>
      </c>
      <c r="F38" s="12"/>
      <c r="G38" s="1"/>
      <c r="H38" s="1"/>
      <c r="I38" s="1"/>
      <c r="J38" s="1"/>
      <c r="K38" s="1"/>
      <c r="L38" s="1"/>
    </row>
    <row r="39" spans="1:12" x14ac:dyDescent="0.35">
      <c r="A39" s="1"/>
      <c r="B39" s="1"/>
      <c r="C39" s="5"/>
      <c r="D39" s="5"/>
      <c r="E39" s="1" t="s">
        <v>52</v>
      </c>
      <c r="F39" s="1"/>
      <c r="G39" s="1">
        <v>211.35</v>
      </c>
      <c r="H39" s="1">
        <v>1</v>
      </c>
      <c r="I39" s="1"/>
      <c r="J39" s="1"/>
      <c r="K39" s="1"/>
      <c r="L39" s="1"/>
    </row>
    <row r="40" spans="1:12" x14ac:dyDescent="0.35">
      <c r="A40" s="1"/>
      <c r="B40" s="1"/>
      <c r="C40" s="5"/>
      <c r="D40" s="5"/>
      <c r="E40" s="1" t="s">
        <v>48</v>
      </c>
      <c r="F40" s="1"/>
      <c r="G40" s="1">
        <v>210.21</v>
      </c>
      <c r="H40" s="1">
        <v>2</v>
      </c>
      <c r="I40" s="1"/>
      <c r="J40" s="1"/>
      <c r="K40" s="1"/>
      <c r="L40" s="1"/>
    </row>
    <row r="41" spans="1:12" x14ac:dyDescent="0.35">
      <c r="A41" s="1"/>
      <c r="B41" s="1"/>
      <c r="C41" s="5"/>
      <c r="D41" s="5"/>
      <c r="E41" s="11" t="s">
        <v>77</v>
      </c>
      <c r="F41" s="11"/>
      <c r="G41" s="1">
        <v>196.37</v>
      </c>
      <c r="H41" s="1">
        <v>3</v>
      </c>
      <c r="I41" s="1"/>
      <c r="J41" s="1"/>
      <c r="K41" s="1"/>
      <c r="L41" s="1"/>
    </row>
    <row r="42" spans="1:12" x14ac:dyDescent="0.35">
      <c r="A42" s="9"/>
      <c r="B42" s="9"/>
      <c r="C42" s="10"/>
      <c r="D42" s="10"/>
      <c r="E42" s="10"/>
      <c r="F42" s="10"/>
      <c r="G42" s="9"/>
      <c r="H42" s="9"/>
      <c r="I42" s="9"/>
      <c r="J42" s="9"/>
      <c r="K42" s="9"/>
      <c r="L42" s="9"/>
    </row>
  </sheetData>
  <sortState xmlns:xlrd2="http://schemas.microsoft.com/office/spreadsheetml/2017/richdata2" ref="B34:K36">
    <sortCondition ref="K34:K36"/>
  </sortState>
  <mergeCells count="12">
    <mergeCell ref="A1:G1"/>
    <mergeCell ref="A11:G11"/>
    <mergeCell ref="A4:G4"/>
    <mergeCell ref="A6:G6"/>
    <mergeCell ref="A8:G8"/>
    <mergeCell ref="A2:G2"/>
    <mergeCell ref="A33:G33"/>
    <mergeCell ref="A25:G25"/>
    <mergeCell ref="A27:G27"/>
    <mergeCell ref="A29:G29"/>
    <mergeCell ref="A14:G14"/>
    <mergeCell ref="A22:G22"/>
  </mergeCells>
  <phoneticPr fontId="2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391C-8F99-484D-B78B-677413DF7E9C}">
  <dimension ref="A1:AD34"/>
  <sheetViews>
    <sheetView topLeftCell="N9" workbookViewId="0">
      <selection activeCell="AD26" sqref="AD26"/>
    </sheetView>
  </sheetViews>
  <sheetFormatPr defaultRowHeight="14.5" x14ac:dyDescent="0.35"/>
  <sheetData>
    <row r="1" spans="1:30" x14ac:dyDescent="0.35">
      <c r="A1">
        <v>100</v>
      </c>
      <c r="B1">
        <v>101</v>
      </c>
      <c r="D1">
        <v>103</v>
      </c>
      <c r="E1">
        <v>102</v>
      </c>
      <c r="F1">
        <v>104</v>
      </c>
      <c r="G1">
        <v>107</v>
      </c>
      <c r="H1">
        <v>109</v>
      </c>
      <c r="I1">
        <v>102</v>
      </c>
      <c r="J1">
        <v>108</v>
      </c>
      <c r="K1">
        <v>106</v>
      </c>
      <c r="L1">
        <v>111</v>
      </c>
      <c r="M1">
        <v>99</v>
      </c>
      <c r="N1">
        <v>98</v>
      </c>
      <c r="O1">
        <v>97</v>
      </c>
      <c r="Q1">
        <v>101</v>
      </c>
      <c r="R1">
        <v>110</v>
      </c>
      <c r="T1">
        <v>103</v>
      </c>
      <c r="U1">
        <v>112</v>
      </c>
      <c r="V1">
        <v>104</v>
      </c>
      <c r="W1">
        <v>96</v>
      </c>
      <c r="X1">
        <v>105</v>
      </c>
      <c r="AB1">
        <v>101</v>
      </c>
      <c r="AC1">
        <v>104</v>
      </c>
      <c r="AD1">
        <v>100</v>
      </c>
    </row>
    <row r="2" spans="1:30" x14ac:dyDescent="0.35">
      <c r="A2">
        <v>7</v>
      </c>
      <c r="B2">
        <v>7.5</v>
      </c>
      <c r="D2">
        <v>7</v>
      </c>
      <c r="E2">
        <v>6.5</v>
      </c>
      <c r="F2">
        <v>6</v>
      </c>
      <c r="G2">
        <v>8</v>
      </c>
      <c r="H2">
        <v>6.5</v>
      </c>
      <c r="I2">
        <v>7</v>
      </c>
      <c r="J2">
        <v>6.5</v>
      </c>
      <c r="K2">
        <v>7.5</v>
      </c>
      <c r="L2">
        <v>7</v>
      </c>
      <c r="M2">
        <v>7</v>
      </c>
      <c r="N2">
        <v>7</v>
      </c>
      <c r="O2">
        <v>7</v>
      </c>
      <c r="Q2">
        <v>7.5</v>
      </c>
      <c r="R2">
        <v>7.5</v>
      </c>
      <c r="T2">
        <v>6</v>
      </c>
      <c r="U2">
        <v>7</v>
      </c>
      <c r="V2">
        <v>6</v>
      </c>
      <c r="W2">
        <v>6.5</v>
      </c>
      <c r="X2">
        <v>7</v>
      </c>
      <c r="AB2">
        <v>7</v>
      </c>
      <c r="AC2">
        <v>6.5</v>
      </c>
      <c r="AD2">
        <v>6</v>
      </c>
    </row>
    <row r="3" spans="1:30" x14ac:dyDescent="0.35">
      <c r="A3">
        <v>6.5</v>
      </c>
      <c r="B3">
        <v>7</v>
      </c>
      <c r="D3">
        <v>7</v>
      </c>
      <c r="E3">
        <v>7</v>
      </c>
      <c r="F3">
        <v>7</v>
      </c>
      <c r="G3">
        <v>7.5</v>
      </c>
      <c r="H3">
        <v>7.5</v>
      </c>
      <c r="I3">
        <v>8</v>
      </c>
      <c r="J3">
        <v>7</v>
      </c>
      <c r="K3">
        <v>7</v>
      </c>
      <c r="L3">
        <v>6.5</v>
      </c>
      <c r="M3">
        <v>7</v>
      </c>
      <c r="N3">
        <v>6.5</v>
      </c>
      <c r="O3">
        <v>7</v>
      </c>
      <c r="Q3">
        <v>7.5</v>
      </c>
      <c r="R3">
        <v>6.5</v>
      </c>
      <c r="T3">
        <v>5</v>
      </c>
      <c r="U3">
        <v>7.5</v>
      </c>
      <c r="V3">
        <v>7</v>
      </c>
      <c r="W3">
        <v>6.5</v>
      </c>
      <c r="X3">
        <v>7</v>
      </c>
      <c r="AB3">
        <v>7</v>
      </c>
      <c r="AC3">
        <v>7.5</v>
      </c>
      <c r="AD3">
        <v>7</v>
      </c>
    </row>
    <row r="4" spans="1:30" x14ac:dyDescent="0.35">
      <c r="A4">
        <v>6.5</v>
      </c>
      <c r="B4">
        <v>8</v>
      </c>
      <c r="D4">
        <v>7</v>
      </c>
      <c r="E4">
        <v>7</v>
      </c>
      <c r="F4">
        <v>8</v>
      </c>
      <c r="G4">
        <v>7</v>
      </c>
      <c r="H4">
        <v>7</v>
      </c>
      <c r="I4">
        <v>8</v>
      </c>
      <c r="J4">
        <v>7</v>
      </c>
      <c r="K4">
        <v>7</v>
      </c>
      <c r="L4">
        <v>6.5</v>
      </c>
      <c r="M4">
        <v>6.5</v>
      </c>
      <c r="N4">
        <v>7</v>
      </c>
      <c r="O4">
        <v>6.5</v>
      </c>
      <c r="Q4">
        <v>7.5</v>
      </c>
      <c r="R4">
        <v>7</v>
      </c>
      <c r="T4">
        <v>6</v>
      </c>
      <c r="U4">
        <v>7.5</v>
      </c>
      <c r="V4">
        <v>6.5</v>
      </c>
      <c r="W4">
        <v>6.5</v>
      </c>
      <c r="X4">
        <v>7</v>
      </c>
      <c r="AB4">
        <v>4</v>
      </c>
      <c r="AC4">
        <v>7</v>
      </c>
      <c r="AD4">
        <v>6.5</v>
      </c>
    </row>
    <row r="5" spans="1:30" x14ac:dyDescent="0.35">
      <c r="A5">
        <v>6.5</v>
      </c>
      <c r="B5">
        <v>8</v>
      </c>
      <c r="D5">
        <v>7</v>
      </c>
      <c r="E5">
        <v>7</v>
      </c>
      <c r="F5">
        <v>7</v>
      </c>
      <c r="G5">
        <v>7</v>
      </c>
      <c r="H5">
        <v>6.5</v>
      </c>
      <c r="I5">
        <v>8</v>
      </c>
      <c r="J5">
        <v>7</v>
      </c>
      <c r="K5">
        <v>7</v>
      </c>
      <c r="L5">
        <v>6.5</v>
      </c>
      <c r="M5">
        <v>7</v>
      </c>
      <c r="N5">
        <v>6.5</v>
      </c>
      <c r="O5">
        <v>7</v>
      </c>
      <c r="Q5">
        <v>7</v>
      </c>
      <c r="R5">
        <v>6.5</v>
      </c>
      <c r="T5">
        <v>6</v>
      </c>
      <c r="U5">
        <v>7</v>
      </c>
      <c r="V5">
        <v>6</v>
      </c>
      <c r="W5">
        <v>6.5</v>
      </c>
      <c r="X5">
        <v>7</v>
      </c>
      <c r="AB5">
        <v>7</v>
      </c>
      <c r="AC5">
        <v>6.5</v>
      </c>
      <c r="AD5">
        <v>4</v>
      </c>
    </row>
    <row r="6" spans="1:30" x14ac:dyDescent="0.35">
      <c r="A6">
        <v>6.5</v>
      </c>
      <c r="B6">
        <v>8</v>
      </c>
      <c r="D6">
        <v>7</v>
      </c>
      <c r="E6">
        <v>7</v>
      </c>
      <c r="F6">
        <v>7</v>
      </c>
      <c r="G6">
        <v>7</v>
      </c>
      <c r="H6">
        <v>7</v>
      </c>
      <c r="I6">
        <v>8</v>
      </c>
      <c r="J6">
        <v>6.5</v>
      </c>
      <c r="K6">
        <v>7</v>
      </c>
      <c r="L6">
        <v>6.5</v>
      </c>
      <c r="M6">
        <v>6.5</v>
      </c>
      <c r="N6">
        <v>7</v>
      </c>
      <c r="O6">
        <v>6</v>
      </c>
      <c r="Q6">
        <v>7.5</v>
      </c>
      <c r="R6">
        <v>7</v>
      </c>
      <c r="T6">
        <v>12</v>
      </c>
      <c r="U6">
        <v>14</v>
      </c>
      <c r="V6">
        <v>6.5</v>
      </c>
      <c r="W6">
        <v>6.5</v>
      </c>
      <c r="X6">
        <v>4</v>
      </c>
      <c r="AB6">
        <v>7</v>
      </c>
      <c r="AC6">
        <v>7</v>
      </c>
      <c r="AD6">
        <v>3</v>
      </c>
    </row>
    <row r="7" spans="1:30" x14ac:dyDescent="0.35">
      <c r="A7">
        <v>7</v>
      </c>
      <c r="B7">
        <v>7</v>
      </c>
      <c r="D7">
        <v>6.5</v>
      </c>
      <c r="E7">
        <v>6.5</v>
      </c>
      <c r="F7">
        <v>6.5</v>
      </c>
      <c r="G7">
        <v>7.5</v>
      </c>
      <c r="H7">
        <v>7</v>
      </c>
      <c r="I7">
        <v>7</v>
      </c>
      <c r="J7">
        <v>7</v>
      </c>
      <c r="K7">
        <v>7.5</v>
      </c>
      <c r="L7">
        <v>6.5</v>
      </c>
      <c r="M7">
        <v>6.5</v>
      </c>
      <c r="N7">
        <v>7</v>
      </c>
      <c r="O7">
        <v>6.5</v>
      </c>
      <c r="Q7">
        <v>7</v>
      </c>
      <c r="R7">
        <v>7</v>
      </c>
      <c r="T7">
        <v>6</v>
      </c>
      <c r="U7">
        <v>7</v>
      </c>
      <c r="V7">
        <v>8</v>
      </c>
      <c r="W7">
        <v>7</v>
      </c>
      <c r="X7">
        <v>7</v>
      </c>
      <c r="AB7">
        <v>6.5</v>
      </c>
      <c r="AC7">
        <v>6.5</v>
      </c>
      <c r="AD7">
        <v>6.5</v>
      </c>
    </row>
    <row r="8" spans="1:30" x14ac:dyDescent="0.35">
      <c r="A8">
        <v>6.5</v>
      </c>
      <c r="B8">
        <v>6.5</v>
      </c>
      <c r="D8">
        <v>14</v>
      </c>
      <c r="E8">
        <v>7</v>
      </c>
      <c r="F8">
        <v>7</v>
      </c>
      <c r="G8">
        <v>7</v>
      </c>
      <c r="H8">
        <v>6.5</v>
      </c>
      <c r="I8">
        <v>8</v>
      </c>
      <c r="J8">
        <v>6.5</v>
      </c>
      <c r="K8">
        <v>8</v>
      </c>
      <c r="L8">
        <v>7</v>
      </c>
      <c r="M8">
        <v>6.5</v>
      </c>
      <c r="N8">
        <v>4</v>
      </c>
      <c r="O8">
        <v>4</v>
      </c>
      <c r="Q8">
        <v>6.5</v>
      </c>
      <c r="R8">
        <v>6</v>
      </c>
      <c r="T8">
        <v>7</v>
      </c>
      <c r="U8">
        <v>8</v>
      </c>
      <c r="V8">
        <v>6.5</v>
      </c>
      <c r="W8">
        <v>6</v>
      </c>
      <c r="X8">
        <v>6.5</v>
      </c>
      <c r="AB8">
        <v>7</v>
      </c>
      <c r="AC8">
        <v>7</v>
      </c>
      <c r="AD8">
        <v>6.5</v>
      </c>
    </row>
    <row r="9" spans="1:30" x14ac:dyDescent="0.35">
      <c r="A9">
        <v>14</v>
      </c>
      <c r="B9">
        <v>7</v>
      </c>
      <c r="D9">
        <v>7</v>
      </c>
      <c r="E9">
        <v>6.5</v>
      </c>
      <c r="F9">
        <v>7.5</v>
      </c>
      <c r="G9">
        <v>13</v>
      </c>
      <c r="H9">
        <v>13</v>
      </c>
      <c r="I9">
        <v>6</v>
      </c>
      <c r="J9">
        <v>7</v>
      </c>
      <c r="K9">
        <v>7</v>
      </c>
      <c r="L9">
        <v>6.5</v>
      </c>
      <c r="M9">
        <v>6.5</v>
      </c>
      <c r="N9">
        <v>6.5</v>
      </c>
      <c r="O9">
        <v>6.5</v>
      </c>
      <c r="Q9">
        <v>14</v>
      </c>
      <c r="R9">
        <v>13</v>
      </c>
      <c r="T9">
        <v>6</v>
      </c>
      <c r="U9">
        <v>7</v>
      </c>
      <c r="V9">
        <v>7</v>
      </c>
      <c r="W9">
        <v>7</v>
      </c>
      <c r="X9">
        <v>7</v>
      </c>
      <c r="AB9">
        <v>8</v>
      </c>
      <c r="AC9">
        <v>6.5</v>
      </c>
      <c r="AD9">
        <v>6.5</v>
      </c>
    </row>
    <row r="10" spans="1:30" x14ac:dyDescent="0.35">
      <c r="A10">
        <v>6.5</v>
      </c>
      <c r="B10">
        <v>7</v>
      </c>
      <c r="D10">
        <v>6</v>
      </c>
      <c r="E10">
        <v>7</v>
      </c>
      <c r="F10">
        <v>7</v>
      </c>
      <c r="G10">
        <v>4</v>
      </c>
      <c r="H10">
        <v>4</v>
      </c>
      <c r="I10">
        <v>8</v>
      </c>
      <c r="J10">
        <v>6.5</v>
      </c>
      <c r="K10">
        <v>7</v>
      </c>
      <c r="L10">
        <v>6</v>
      </c>
      <c r="M10">
        <v>6.5</v>
      </c>
      <c r="N10">
        <v>6.5</v>
      </c>
      <c r="O10">
        <v>6.5</v>
      </c>
      <c r="Q10">
        <v>7</v>
      </c>
      <c r="R10">
        <v>4</v>
      </c>
      <c r="T10">
        <v>7</v>
      </c>
      <c r="U10">
        <v>7.5</v>
      </c>
      <c r="V10">
        <v>10</v>
      </c>
      <c r="W10">
        <v>13</v>
      </c>
      <c r="X10" s="7">
        <v>13</v>
      </c>
      <c r="AB10">
        <v>7.5</v>
      </c>
      <c r="AC10">
        <v>6.5</v>
      </c>
      <c r="AD10">
        <v>6.5</v>
      </c>
    </row>
    <row r="11" spans="1:30" x14ac:dyDescent="0.35">
      <c r="A11">
        <v>7</v>
      </c>
      <c r="B11">
        <v>6.5</v>
      </c>
      <c r="D11">
        <v>6</v>
      </c>
      <c r="E11">
        <v>7</v>
      </c>
      <c r="F11">
        <v>7</v>
      </c>
      <c r="G11">
        <v>7</v>
      </c>
      <c r="H11">
        <v>7</v>
      </c>
      <c r="I11">
        <v>12</v>
      </c>
      <c r="J11">
        <v>14</v>
      </c>
      <c r="K11">
        <v>14</v>
      </c>
      <c r="L11">
        <v>13</v>
      </c>
      <c r="M11">
        <v>13</v>
      </c>
      <c r="N11">
        <v>13</v>
      </c>
      <c r="O11">
        <v>13</v>
      </c>
      <c r="Q11">
        <v>7</v>
      </c>
      <c r="R11">
        <v>5</v>
      </c>
      <c r="T11">
        <v>7</v>
      </c>
      <c r="U11">
        <v>7.5</v>
      </c>
      <c r="V11">
        <v>5</v>
      </c>
      <c r="W11">
        <v>6</v>
      </c>
      <c r="X11">
        <v>7</v>
      </c>
      <c r="AB11">
        <v>7.5</v>
      </c>
      <c r="AC11">
        <v>7</v>
      </c>
      <c r="AD11">
        <v>7</v>
      </c>
    </row>
    <row r="12" spans="1:30" x14ac:dyDescent="0.35">
      <c r="A12">
        <v>6</v>
      </c>
      <c r="B12">
        <v>6.5</v>
      </c>
      <c r="D12">
        <v>6.5</v>
      </c>
      <c r="E12">
        <v>6</v>
      </c>
      <c r="F12">
        <v>6.5</v>
      </c>
      <c r="G12">
        <v>6</v>
      </c>
      <c r="H12">
        <v>6.5</v>
      </c>
      <c r="I12">
        <v>6</v>
      </c>
      <c r="J12">
        <v>7</v>
      </c>
      <c r="K12">
        <v>6.5</v>
      </c>
      <c r="L12">
        <v>7</v>
      </c>
      <c r="M12">
        <v>6.5</v>
      </c>
      <c r="N12">
        <v>6.5</v>
      </c>
      <c r="O12">
        <v>7</v>
      </c>
      <c r="Q12">
        <v>7</v>
      </c>
      <c r="R12">
        <v>7</v>
      </c>
      <c r="T12">
        <v>6</v>
      </c>
      <c r="U12">
        <v>8</v>
      </c>
      <c r="V12">
        <v>7</v>
      </c>
      <c r="W12">
        <v>6.5</v>
      </c>
      <c r="X12">
        <v>6.5</v>
      </c>
      <c r="AB12">
        <v>6.5</v>
      </c>
      <c r="AC12">
        <v>6</v>
      </c>
      <c r="AD12">
        <v>6.5</v>
      </c>
    </row>
    <row r="13" spans="1:30" x14ac:dyDescent="0.35">
      <c r="A13">
        <v>6.5</v>
      </c>
      <c r="B13">
        <v>7</v>
      </c>
      <c r="D13">
        <v>7</v>
      </c>
      <c r="E13">
        <v>7</v>
      </c>
      <c r="F13">
        <v>6.5</v>
      </c>
      <c r="G13">
        <v>7</v>
      </c>
      <c r="H13">
        <v>7</v>
      </c>
      <c r="I13">
        <v>16</v>
      </c>
      <c r="J13">
        <v>14</v>
      </c>
      <c r="K13">
        <v>15</v>
      </c>
      <c r="L13">
        <v>14</v>
      </c>
      <c r="M13">
        <v>14</v>
      </c>
      <c r="N13">
        <v>14</v>
      </c>
      <c r="O13">
        <v>14</v>
      </c>
      <c r="Q13">
        <v>7</v>
      </c>
      <c r="R13">
        <v>5</v>
      </c>
      <c r="T13">
        <v>6</v>
      </c>
      <c r="U13">
        <v>6.5</v>
      </c>
      <c r="V13">
        <v>7</v>
      </c>
      <c r="W13">
        <v>7</v>
      </c>
      <c r="X13">
        <v>7</v>
      </c>
      <c r="AB13">
        <v>7.5</v>
      </c>
      <c r="AC13">
        <v>7</v>
      </c>
      <c r="AD13">
        <v>6.5</v>
      </c>
    </row>
    <row r="14" spans="1:30" x14ac:dyDescent="0.35">
      <c r="A14">
        <v>14</v>
      </c>
      <c r="B14">
        <v>4</v>
      </c>
      <c r="D14">
        <v>6</v>
      </c>
      <c r="E14">
        <v>6</v>
      </c>
      <c r="F14">
        <v>7</v>
      </c>
      <c r="G14">
        <v>15</v>
      </c>
      <c r="H14">
        <v>14</v>
      </c>
      <c r="I14">
        <v>16</v>
      </c>
      <c r="J14">
        <v>13</v>
      </c>
      <c r="K14">
        <v>15</v>
      </c>
      <c r="L14">
        <v>13</v>
      </c>
      <c r="M14">
        <v>12</v>
      </c>
      <c r="N14">
        <v>13</v>
      </c>
      <c r="O14">
        <v>12</v>
      </c>
      <c r="Q14">
        <v>7</v>
      </c>
      <c r="R14">
        <v>5</v>
      </c>
      <c r="T14">
        <v>14</v>
      </c>
      <c r="U14">
        <v>15</v>
      </c>
      <c r="V14">
        <v>6.5</v>
      </c>
      <c r="W14">
        <v>6</v>
      </c>
      <c r="X14">
        <v>7</v>
      </c>
      <c r="AB14">
        <v>7</v>
      </c>
      <c r="AC14">
        <v>7</v>
      </c>
      <c r="AD14">
        <v>5</v>
      </c>
    </row>
    <row r="15" spans="1:30" x14ac:dyDescent="0.35">
      <c r="A15">
        <v>13</v>
      </c>
      <c r="B15">
        <v>6.5</v>
      </c>
      <c r="D15">
        <v>7</v>
      </c>
      <c r="E15">
        <v>7</v>
      </c>
      <c r="F15">
        <v>7</v>
      </c>
      <c r="G15">
        <v>15</v>
      </c>
      <c r="H15">
        <v>13</v>
      </c>
      <c r="I15">
        <v>15</v>
      </c>
      <c r="J15">
        <v>13</v>
      </c>
      <c r="K15">
        <v>14</v>
      </c>
      <c r="L15">
        <v>13</v>
      </c>
      <c r="M15">
        <v>13</v>
      </c>
      <c r="N15">
        <v>13</v>
      </c>
      <c r="O15">
        <v>13</v>
      </c>
      <c r="Q15">
        <v>7</v>
      </c>
      <c r="R15">
        <v>6</v>
      </c>
      <c r="T15">
        <v>13</v>
      </c>
      <c r="U15">
        <v>15</v>
      </c>
      <c r="V15">
        <v>6.5</v>
      </c>
      <c r="W15">
        <v>6</v>
      </c>
      <c r="X15">
        <v>7</v>
      </c>
      <c r="AB15">
        <v>7</v>
      </c>
      <c r="AC15">
        <v>7</v>
      </c>
      <c r="AD15">
        <v>6.5</v>
      </c>
    </row>
    <row r="16" spans="1:30" x14ac:dyDescent="0.35">
      <c r="A16">
        <v>13</v>
      </c>
      <c r="B16">
        <v>5.5</v>
      </c>
      <c r="D16">
        <v>7</v>
      </c>
      <c r="E16">
        <v>8</v>
      </c>
      <c r="F16">
        <v>6.5</v>
      </c>
      <c r="G16">
        <v>15</v>
      </c>
      <c r="H16">
        <v>13</v>
      </c>
      <c r="I16">
        <v>15</v>
      </c>
      <c r="J16">
        <v>14</v>
      </c>
      <c r="K16">
        <v>15</v>
      </c>
      <c r="L16">
        <v>13</v>
      </c>
      <c r="M16">
        <v>14</v>
      </c>
      <c r="N16">
        <v>13</v>
      </c>
      <c r="O16">
        <v>14</v>
      </c>
      <c r="Q16">
        <v>6.5</v>
      </c>
      <c r="R16">
        <v>5</v>
      </c>
      <c r="T16">
        <v>13</v>
      </c>
      <c r="U16">
        <v>15</v>
      </c>
      <c r="V16">
        <v>7</v>
      </c>
      <c r="W16">
        <v>6</v>
      </c>
      <c r="X16">
        <v>8</v>
      </c>
      <c r="AB16">
        <v>6.5</v>
      </c>
      <c r="AC16">
        <v>7</v>
      </c>
      <c r="AD16">
        <v>6.5</v>
      </c>
    </row>
    <row r="17" spans="1:30" x14ac:dyDescent="0.35">
      <c r="A17">
        <v>14</v>
      </c>
      <c r="B17">
        <v>7</v>
      </c>
      <c r="D17">
        <v>7</v>
      </c>
      <c r="E17">
        <v>6.5</v>
      </c>
      <c r="F17">
        <v>6</v>
      </c>
      <c r="G17">
        <v>15</v>
      </c>
      <c r="H17">
        <v>14</v>
      </c>
      <c r="I17">
        <v>15</v>
      </c>
      <c r="J17">
        <v>13</v>
      </c>
      <c r="K17">
        <v>14</v>
      </c>
      <c r="L17">
        <v>13</v>
      </c>
      <c r="M17">
        <v>13</v>
      </c>
      <c r="N17">
        <v>13</v>
      </c>
      <c r="O17">
        <v>13</v>
      </c>
      <c r="Q17">
        <v>6.5</v>
      </c>
      <c r="R17">
        <v>7</v>
      </c>
      <c r="T17">
        <v>14</v>
      </c>
      <c r="U17">
        <v>15</v>
      </c>
      <c r="V17">
        <v>15</v>
      </c>
      <c r="W17">
        <v>14</v>
      </c>
      <c r="X17">
        <v>15</v>
      </c>
      <c r="AB17">
        <v>7</v>
      </c>
      <c r="AC17">
        <v>7</v>
      </c>
      <c r="AD17">
        <v>7</v>
      </c>
    </row>
    <row r="18" spans="1:30" x14ac:dyDescent="0.35">
      <c r="I18">
        <f>SUM(I13:I17)</f>
        <v>77</v>
      </c>
      <c r="J18">
        <f t="shared" ref="J18:N18" si="0">SUM(J13:J17)</f>
        <v>67</v>
      </c>
      <c r="K18">
        <f t="shared" si="0"/>
        <v>73</v>
      </c>
      <c r="L18">
        <f t="shared" si="0"/>
        <v>66</v>
      </c>
      <c r="M18">
        <f t="shared" si="0"/>
        <v>66</v>
      </c>
      <c r="N18">
        <f t="shared" si="0"/>
        <v>66</v>
      </c>
      <c r="O18">
        <f t="shared" ref="O18" si="1">SUM(O13:O17)</f>
        <v>66</v>
      </c>
      <c r="P18">
        <f t="shared" ref="P18" si="2">SUM(P13:P17)</f>
        <v>0</v>
      </c>
      <c r="Q18">
        <v>8</v>
      </c>
      <c r="R18">
        <v>6.5</v>
      </c>
      <c r="T18">
        <v>13</v>
      </c>
      <c r="U18">
        <v>14</v>
      </c>
      <c r="V18">
        <v>13</v>
      </c>
      <c r="W18">
        <v>13</v>
      </c>
      <c r="X18">
        <v>15</v>
      </c>
      <c r="AB18">
        <v>16</v>
      </c>
      <c r="AC18">
        <v>15</v>
      </c>
      <c r="AD18">
        <v>13</v>
      </c>
    </row>
    <row r="19" spans="1:30" x14ac:dyDescent="0.35">
      <c r="T19">
        <f>SUM(T14:T18)</f>
        <v>67</v>
      </c>
      <c r="U19">
        <f>SUM(U14:U18)</f>
        <v>74</v>
      </c>
      <c r="V19">
        <v>14</v>
      </c>
      <c r="W19">
        <v>13</v>
      </c>
      <c r="X19">
        <v>14</v>
      </c>
      <c r="AB19">
        <v>15</v>
      </c>
      <c r="AC19">
        <v>14</v>
      </c>
      <c r="AD19">
        <v>13</v>
      </c>
    </row>
    <row r="20" spans="1:30" x14ac:dyDescent="0.35">
      <c r="A20">
        <v>13</v>
      </c>
      <c r="B20">
        <v>6.5</v>
      </c>
      <c r="D20">
        <v>14</v>
      </c>
      <c r="E20">
        <v>14</v>
      </c>
      <c r="F20">
        <v>16</v>
      </c>
      <c r="G20">
        <v>14</v>
      </c>
      <c r="H20">
        <v>13</v>
      </c>
      <c r="I20">
        <f>SUM(I2:I17)</f>
        <v>163</v>
      </c>
      <c r="J20">
        <f t="shared" ref="J20:N20" si="3">SUM(J2:J17)</f>
        <v>149</v>
      </c>
      <c r="K20">
        <f t="shared" si="3"/>
        <v>158.5</v>
      </c>
      <c r="L20">
        <f t="shared" si="3"/>
        <v>145</v>
      </c>
      <c r="M20">
        <f t="shared" si="3"/>
        <v>145.5</v>
      </c>
      <c r="N20">
        <f t="shared" si="3"/>
        <v>143.5</v>
      </c>
      <c r="O20">
        <f t="shared" ref="O20" si="4">SUM(O2:O17)</f>
        <v>143</v>
      </c>
      <c r="P20">
        <f t="shared" ref="P20" si="5">SUM(P2:P17)</f>
        <v>0</v>
      </c>
      <c r="Q20">
        <v>15</v>
      </c>
      <c r="R20">
        <v>14</v>
      </c>
      <c r="T20">
        <f>SUM(T2:T18)</f>
        <v>147</v>
      </c>
      <c r="U20">
        <f>SUM(U2:U18)</f>
        <v>168.5</v>
      </c>
      <c r="V20">
        <v>14</v>
      </c>
      <c r="W20">
        <v>13</v>
      </c>
      <c r="X20">
        <v>15</v>
      </c>
      <c r="AB20">
        <v>14</v>
      </c>
      <c r="AC20">
        <v>13</v>
      </c>
      <c r="AD20">
        <v>12</v>
      </c>
    </row>
    <row r="21" spans="1:30" x14ac:dyDescent="0.35">
      <c r="G21">
        <f>SUM(G14:G20)</f>
        <v>74</v>
      </c>
      <c r="H21">
        <f>SUM(H14:H20)</f>
        <v>67</v>
      </c>
      <c r="I21">
        <v>220</v>
      </c>
      <c r="J21">
        <v>220</v>
      </c>
      <c r="K21">
        <v>220</v>
      </c>
      <c r="L21">
        <v>220</v>
      </c>
      <c r="M21">
        <v>220</v>
      </c>
      <c r="N21">
        <v>220</v>
      </c>
      <c r="O21">
        <v>220</v>
      </c>
      <c r="P21">
        <v>220</v>
      </c>
      <c r="Q21">
        <v>14</v>
      </c>
      <c r="R21">
        <v>14</v>
      </c>
      <c r="T21">
        <v>230</v>
      </c>
      <c r="U21">
        <v>230</v>
      </c>
      <c r="V21">
        <v>13</v>
      </c>
      <c r="W21">
        <v>13</v>
      </c>
      <c r="X21">
        <v>14</v>
      </c>
      <c r="AB21">
        <v>14</v>
      </c>
      <c r="AC21">
        <v>13</v>
      </c>
      <c r="AD21">
        <v>14</v>
      </c>
    </row>
    <row r="22" spans="1:30" x14ac:dyDescent="0.35">
      <c r="AB22">
        <f>SUM(AB18:AB21)</f>
        <v>59</v>
      </c>
      <c r="AC22">
        <f>SUM(AC18:AC21)</f>
        <v>55</v>
      </c>
      <c r="AD22">
        <f>SUM(AD18:AD21)</f>
        <v>52</v>
      </c>
    </row>
    <row r="23" spans="1:30" x14ac:dyDescent="0.35">
      <c r="V23">
        <f>SUM(V17:V21)</f>
        <v>69</v>
      </c>
      <c r="W23">
        <f t="shared" ref="W23:AA23" si="6">SUM(W17:W21)</f>
        <v>66</v>
      </c>
      <c r="X23">
        <f t="shared" si="6"/>
        <v>73</v>
      </c>
      <c r="Y23">
        <f t="shared" si="6"/>
        <v>0</v>
      </c>
      <c r="Z23">
        <f t="shared" si="6"/>
        <v>0</v>
      </c>
      <c r="AA23">
        <f t="shared" si="6"/>
        <v>0</v>
      </c>
      <c r="AB23">
        <f>SUM(AB2:AB21)</f>
        <v>169</v>
      </c>
      <c r="AC23">
        <f>SUM(AC2:AC21)</f>
        <v>164</v>
      </c>
      <c r="AD23">
        <f>SUM(AD2:AD21)</f>
        <v>149.5</v>
      </c>
    </row>
    <row r="24" spans="1:30" x14ac:dyDescent="0.35">
      <c r="A24">
        <f>SUM(A14:A20)</f>
        <v>67</v>
      </c>
      <c r="B24">
        <v>15</v>
      </c>
      <c r="D24">
        <v>14</v>
      </c>
      <c r="E24">
        <v>13</v>
      </c>
      <c r="F24">
        <v>14</v>
      </c>
      <c r="G24">
        <f>SUM(G2:G20)</f>
        <v>162</v>
      </c>
      <c r="H24">
        <f>SUM(H2:H20)</f>
        <v>152.5</v>
      </c>
      <c r="I24">
        <f>I20/I21*100</f>
        <v>74.090909090909093</v>
      </c>
      <c r="J24">
        <f t="shared" ref="J24:N24" si="7">J20/J21*100</f>
        <v>67.72727272727272</v>
      </c>
      <c r="K24">
        <f t="shared" si="7"/>
        <v>72.045454545454547</v>
      </c>
      <c r="L24">
        <f t="shared" si="7"/>
        <v>65.909090909090907</v>
      </c>
      <c r="M24">
        <f t="shared" si="7"/>
        <v>66.13636363636364</v>
      </c>
      <c r="N24">
        <f t="shared" si="7"/>
        <v>65.22727272727272</v>
      </c>
      <c r="O24">
        <f t="shared" ref="O24" si="8">O20/O21*100</f>
        <v>65</v>
      </c>
      <c r="P24">
        <f t="shared" ref="P24" si="9">P20/P21*100</f>
        <v>0</v>
      </c>
      <c r="Q24">
        <v>14</v>
      </c>
      <c r="R24">
        <v>12</v>
      </c>
      <c r="T24">
        <f>T20/T21*100</f>
        <v>63.913043478260867</v>
      </c>
      <c r="U24">
        <f>U20/U21*100</f>
        <v>73.260869565217391</v>
      </c>
      <c r="V24">
        <f>SUM(V2:V21)</f>
        <v>171.5</v>
      </c>
      <c r="W24">
        <f t="shared" ref="W24:AA24" si="10">SUM(W2:W21)</f>
        <v>169</v>
      </c>
      <c r="X24">
        <f t="shared" si="10"/>
        <v>181</v>
      </c>
      <c r="Y24">
        <f t="shared" si="10"/>
        <v>0</v>
      </c>
      <c r="Z24">
        <f t="shared" si="10"/>
        <v>0</v>
      </c>
      <c r="AA24">
        <f t="shared" si="10"/>
        <v>0</v>
      </c>
      <c r="AB24">
        <v>240</v>
      </c>
      <c r="AC24">
        <v>240</v>
      </c>
      <c r="AD24">
        <v>240</v>
      </c>
    </row>
    <row r="25" spans="1:30" x14ac:dyDescent="0.35">
      <c r="A25">
        <f>SUM(A2:A20)</f>
        <v>153.5</v>
      </c>
      <c r="B25">
        <v>14</v>
      </c>
      <c r="D25">
        <v>14</v>
      </c>
      <c r="E25">
        <v>13</v>
      </c>
      <c r="F25">
        <v>13</v>
      </c>
      <c r="G25">
        <v>230</v>
      </c>
      <c r="H25">
        <v>230</v>
      </c>
      <c r="Q25">
        <v>14</v>
      </c>
      <c r="R25">
        <v>14</v>
      </c>
      <c r="V25">
        <v>260</v>
      </c>
      <c r="W25">
        <v>260</v>
      </c>
      <c r="X25">
        <v>260</v>
      </c>
      <c r="Y25">
        <v>260</v>
      </c>
      <c r="Z25">
        <v>260</v>
      </c>
      <c r="AA25">
        <v>260</v>
      </c>
      <c r="AB25">
        <f>AB23/AB24*100</f>
        <v>70.416666666666671</v>
      </c>
      <c r="AC25">
        <f>AC23/AC24*100</f>
        <v>68.333333333333329</v>
      </c>
      <c r="AD25">
        <f>AD23/AD24*100</f>
        <v>62.291666666666664</v>
      </c>
    </row>
    <row r="26" spans="1:30" x14ac:dyDescent="0.35">
      <c r="Q26">
        <f>SUM(Q20:Q25)</f>
        <v>57</v>
      </c>
      <c r="R26">
        <f>SUM(R20:R25)</f>
        <v>54</v>
      </c>
      <c r="V26">
        <f>V24/V25*100</f>
        <v>65.961538461538467</v>
      </c>
      <c r="W26">
        <f t="shared" ref="W26:AA26" si="11">W24/W25*100</f>
        <v>65</v>
      </c>
      <c r="X26">
        <f t="shared" si="11"/>
        <v>69.615384615384613</v>
      </c>
      <c r="Y26">
        <f t="shared" si="11"/>
        <v>0</v>
      </c>
      <c r="Z26">
        <f t="shared" si="11"/>
        <v>0</v>
      </c>
      <c r="AA26">
        <f t="shared" si="11"/>
        <v>0</v>
      </c>
    </row>
    <row r="27" spans="1:30" x14ac:dyDescent="0.35">
      <c r="A27">
        <v>230</v>
      </c>
      <c r="B27">
        <v>15</v>
      </c>
      <c r="D27">
        <v>14</v>
      </c>
      <c r="E27">
        <v>14</v>
      </c>
      <c r="F27">
        <v>14</v>
      </c>
      <c r="G27">
        <f>G24/G25*100</f>
        <v>70.434782608695656</v>
      </c>
      <c r="H27">
        <f>H24/H25*100</f>
        <v>66.304347826086953</v>
      </c>
      <c r="Q27">
        <f>SUM(Q2:Q25)</f>
        <v>184.5</v>
      </c>
      <c r="R27">
        <v>163</v>
      </c>
    </row>
    <row r="28" spans="1:30" x14ac:dyDescent="0.35">
      <c r="E28">
        <f>SUM(E20:E27)</f>
        <v>54</v>
      </c>
      <c r="F28">
        <f>SUM(F20:F27)</f>
        <v>57</v>
      </c>
      <c r="Q28">
        <v>260</v>
      </c>
      <c r="R28">
        <v>260</v>
      </c>
    </row>
    <row r="29" spans="1:30" x14ac:dyDescent="0.35">
      <c r="A29">
        <f>A25/A27*100</f>
        <v>66.739130434782609</v>
      </c>
      <c r="B29">
        <v>15</v>
      </c>
      <c r="D29">
        <v>14</v>
      </c>
      <c r="E29">
        <f>SUM(E2:E27)</f>
        <v>163</v>
      </c>
      <c r="F29">
        <f>SUM(F2:F27)</f>
        <v>166.5</v>
      </c>
      <c r="Q29">
        <f>Q27/Q28*100</f>
        <v>70.961538461538467</v>
      </c>
      <c r="R29">
        <f>R27/R28*100</f>
        <v>62.692307692307693</v>
      </c>
    </row>
    <row r="30" spans="1:30" x14ac:dyDescent="0.35">
      <c r="D30">
        <f>SUM(D20:D29)</f>
        <v>70</v>
      </c>
      <c r="E30">
        <v>240</v>
      </c>
      <c r="F30">
        <v>240</v>
      </c>
      <c r="R30">
        <v>2</v>
      </c>
    </row>
    <row r="31" spans="1:30" x14ac:dyDescent="0.35">
      <c r="B31">
        <f>SUM(B24:B29)</f>
        <v>59</v>
      </c>
      <c r="D31">
        <f>SUM(D2:D29)</f>
        <v>185</v>
      </c>
      <c r="E31">
        <f>E29/E30*100</f>
        <v>67.916666666666671</v>
      </c>
      <c r="F31">
        <f>F29/F30*100</f>
        <v>69.375</v>
      </c>
    </row>
    <row r="32" spans="1:30" x14ac:dyDescent="0.35">
      <c r="B32">
        <f>SUM(B2:B29)</f>
        <v>174.5</v>
      </c>
      <c r="D32">
        <v>270</v>
      </c>
    </row>
    <row r="33" spans="2:4" x14ac:dyDescent="0.35">
      <c r="B33">
        <v>230</v>
      </c>
      <c r="D33">
        <f>D31/D32*100</f>
        <v>68.518518518518519</v>
      </c>
    </row>
    <row r="34" spans="2:4" x14ac:dyDescent="0.35">
      <c r="B34">
        <f>B32/B33*100</f>
        <v>75.869565217391298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9420-22F9-4F5B-9D0C-6DB967EAB3BF}">
  <dimension ref="A2:D4"/>
  <sheetViews>
    <sheetView workbookViewId="0">
      <selection activeCell="D3" sqref="D3"/>
    </sheetView>
  </sheetViews>
  <sheetFormatPr defaultRowHeight="14.5" x14ac:dyDescent="0.35"/>
  <cols>
    <col min="1" max="1" width="17.54296875" bestFit="1" customWidth="1"/>
    <col min="2" max="2" width="17.90625" bestFit="1" customWidth="1"/>
    <col min="3" max="3" width="9.90625" bestFit="1" customWidth="1"/>
  </cols>
  <sheetData>
    <row r="2" spans="1:4" x14ac:dyDescent="0.35">
      <c r="A2" s="7" t="s">
        <v>80</v>
      </c>
      <c r="B2" s="7" t="s">
        <v>76</v>
      </c>
      <c r="C2" s="7" t="s">
        <v>81</v>
      </c>
      <c r="D2" s="7">
        <v>1944660</v>
      </c>
    </row>
    <row r="3" spans="1:4" x14ac:dyDescent="0.35">
      <c r="A3" s="7" t="s">
        <v>18</v>
      </c>
      <c r="B3" s="7" t="s">
        <v>19</v>
      </c>
      <c r="C3">
        <v>1924937</v>
      </c>
      <c r="D3" s="7">
        <v>1944743</v>
      </c>
    </row>
    <row r="4" spans="1:4" x14ac:dyDescent="0.35">
      <c r="A4" s="5" t="s">
        <v>79</v>
      </c>
      <c r="B4" s="5" t="s">
        <v>73</v>
      </c>
      <c r="C4">
        <v>1925465</v>
      </c>
      <c r="D4">
        <v>1432785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Arena 1</vt:lpstr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2023-03-25T10:33:56Z</cp:lastPrinted>
  <dcterms:created xsi:type="dcterms:W3CDTF">2023-03-24T11:35:00Z</dcterms:created>
  <dcterms:modified xsi:type="dcterms:W3CDTF">2023-03-25T16:16:35Z</dcterms:modified>
  <cp:category/>
</cp:coreProperties>
</file>