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803" documentId="8_{643E1213-416A-4C55-BF49-A4E9C197DF8E}" xr6:coauthVersionLast="47" xr6:coauthVersionMax="47" xr10:uidLastSave="{6004212B-4479-417B-B9E1-F0B1746D4317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5" i="2" l="1"/>
  <c r="AK16" i="2"/>
  <c r="AK18" i="2" s="1"/>
  <c r="AH32" i="2"/>
  <c r="AH33" i="2"/>
  <c r="AH35" i="2" s="1"/>
  <c r="AF29" i="2"/>
  <c r="AG29" i="2"/>
  <c r="AI29" i="2"/>
  <c r="AJ29" i="2"/>
  <c r="AE29" i="2"/>
  <c r="AF30" i="2"/>
  <c r="AF33" i="2" s="1"/>
  <c r="AG30" i="2"/>
  <c r="AG33" i="2" s="1"/>
  <c r="AI30" i="2"/>
  <c r="AI33" i="2" s="1"/>
  <c r="AJ30" i="2"/>
  <c r="AJ33" i="2" s="1"/>
  <c r="AE30" i="2"/>
  <c r="AE33" i="2" s="1"/>
  <c r="G25" i="1"/>
  <c r="X22" i="2"/>
  <c r="Y22" i="2"/>
  <c r="Z22" i="2"/>
  <c r="AA22" i="2"/>
  <c r="AB22" i="2"/>
  <c r="AC22" i="2"/>
  <c r="W22" i="2"/>
  <c r="X23" i="2"/>
  <c r="X25" i="2" s="1"/>
  <c r="Y23" i="2"/>
  <c r="Y25" i="2" s="1"/>
  <c r="Z23" i="2"/>
  <c r="Z25" i="2" s="1"/>
  <c r="AA23" i="2"/>
  <c r="AA25" i="2" s="1"/>
  <c r="AB23" i="2"/>
  <c r="AB25" i="2" s="1"/>
  <c r="AC23" i="2"/>
  <c r="AC25" i="2" s="1"/>
  <c r="W23" i="2"/>
  <c r="W25" i="2" s="1"/>
  <c r="G30" i="1"/>
  <c r="G26" i="1"/>
  <c r="G29" i="1"/>
  <c r="G28" i="1"/>
  <c r="G27" i="1"/>
  <c r="G22" i="1" l="1"/>
  <c r="G20" i="1"/>
  <c r="G21" i="1"/>
  <c r="G23" i="1"/>
  <c r="Q24" i="2"/>
  <c r="R24" i="2"/>
  <c r="S24" i="2"/>
  <c r="T24" i="2"/>
  <c r="U24" i="2"/>
  <c r="V24" i="2"/>
  <c r="P24" i="2"/>
  <c r="Q25" i="2"/>
  <c r="Q27" i="2" s="1"/>
  <c r="R25" i="2"/>
  <c r="R27" i="2" s="1"/>
  <c r="S25" i="2"/>
  <c r="S27" i="2" s="1"/>
  <c r="T25" i="2"/>
  <c r="T27" i="2" s="1"/>
  <c r="U25" i="2"/>
  <c r="U27" i="2" s="1"/>
  <c r="V25" i="2"/>
  <c r="V27" i="2" s="1"/>
  <c r="P25" i="2"/>
  <c r="P27" i="2" s="1"/>
  <c r="G18" i="1"/>
  <c r="G15" i="1"/>
  <c r="G17" i="1"/>
  <c r="G16" i="1"/>
  <c r="J25" i="2"/>
  <c r="K25" i="2"/>
  <c r="L25" i="2"/>
  <c r="M25" i="2"/>
  <c r="N25" i="2"/>
  <c r="O25" i="2"/>
  <c r="I25" i="2"/>
  <c r="J26" i="2"/>
  <c r="J28" i="2" s="1"/>
  <c r="K26" i="2"/>
  <c r="K28" i="2" s="1"/>
  <c r="L26" i="2"/>
  <c r="L28" i="2" s="1"/>
  <c r="M28" i="2"/>
  <c r="N26" i="2"/>
  <c r="N28" i="2" s="1"/>
  <c r="O26" i="2"/>
  <c r="O28" i="2" s="1"/>
  <c r="I26" i="2"/>
  <c r="I28" i="2" s="1"/>
  <c r="G26" i="2"/>
  <c r="G30" i="2"/>
  <c r="F26" i="2"/>
  <c r="E26" i="2"/>
  <c r="F27" i="2"/>
  <c r="F30" i="2" s="1"/>
  <c r="E27" i="2"/>
  <c r="E30" i="2" s="1"/>
  <c r="C28" i="2"/>
  <c r="B28" i="2"/>
  <c r="C30" i="2"/>
  <c r="C33" i="2" s="1"/>
  <c r="D30" i="2"/>
  <c r="D33" i="2" s="1"/>
  <c r="B30" i="2"/>
  <c r="B33" i="2" s="1"/>
  <c r="A33" i="2"/>
  <c r="A34" i="2"/>
  <c r="A36" i="2" s="1"/>
</calcChain>
</file>

<file path=xl/sharedStrings.xml><?xml version="1.0" encoding="utf-8"?>
<sst xmlns="http://schemas.openxmlformats.org/spreadsheetml/2006/main" count="114" uniqueCount="74">
  <si>
    <t>Class 2 Green Horse P2 2016</t>
  </si>
  <si>
    <t>11:45</t>
  </si>
  <si>
    <t>Jess Bretherton-Furness</t>
  </si>
  <si>
    <t>Hugo</t>
  </si>
  <si>
    <t>Class 3 Starters Prelim 12 2005 Snr &amp; Jnr</t>
  </si>
  <si>
    <t>11:52</t>
  </si>
  <si>
    <t>Tammy Wood</t>
  </si>
  <si>
    <t>Wolontair</t>
  </si>
  <si>
    <t>11:59</t>
  </si>
  <si>
    <t>Angela Jones</t>
  </si>
  <si>
    <t>Taroneesh</t>
  </si>
  <si>
    <t>12:06</t>
  </si>
  <si>
    <t>Laura Dempster</t>
  </si>
  <si>
    <t>Desert Song</t>
  </si>
  <si>
    <t>Class 5 Open Prelim 18 2008 Snr &amp; Jnr</t>
  </si>
  <si>
    <t>12:13</t>
  </si>
  <si>
    <t>12:20</t>
  </si>
  <si>
    <t>1 - Preliminary 13 2006 - S Sponsors: The Centre Line</t>
  </si>
  <si>
    <t>12:35</t>
  </si>
  <si>
    <t>Suzanne Cave</t>
  </si>
  <si>
    <t>Lily the Pink V</t>
  </si>
  <si>
    <t>Bronze</t>
  </si>
  <si>
    <t>2 - Preliminary 14 2006 - S Sponsors: The Centre Line</t>
  </si>
  <si>
    <t>12:43</t>
  </si>
  <si>
    <t>Lauren Teece</t>
  </si>
  <si>
    <t>Lymebrooks Jenson</t>
  </si>
  <si>
    <t>12:50</t>
  </si>
  <si>
    <t>Niamh Lisser</t>
  </si>
  <si>
    <t>Marilyn</t>
  </si>
  <si>
    <t>Gold</t>
  </si>
  <si>
    <t>12:57</t>
  </si>
  <si>
    <t>13:04</t>
  </si>
  <si>
    <t>Charlie Mckay</t>
  </si>
  <si>
    <t>Clyrohill Maggie</t>
  </si>
  <si>
    <t>3 - Novice 28 2008</t>
  </si>
  <si>
    <t>13:35</t>
  </si>
  <si>
    <t>Heather Reaney</t>
  </si>
  <si>
    <t>Party popper</t>
  </si>
  <si>
    <t>13:42</t>
  </si>
  <si>
    <t>Suzanne Bowe</t>
  </si>
  <si>
    <t>Charles</t>
  </si>
  <si>
    <t>13:49</t>
  </si>
  <si>
    <t>Claire Gregory</t>
  </si>
  <si>
    <t>Benuchel Bonheddwr</t>
  </si>
  <si>
    <t>13:56</t>
  </si>
  <si>
    <t>Claire Mackenzie</t>
  </si>
  <si>
    <t>Manor Glenn</t>
  </si>
  <si>
    <t>Silver</t>
  </si>
  <si>
    <t>4 - Novice 34 2009 - S Sponsors: BETTALIFE</t>
  </si>
  <si>
    <t>14:05</t>
  </si>
  <si>
    <t>14:12</t>
  </si>
  <si>
    <t>14:19</t>
  </si>
  <si>
    <t>Katie Ardern</t>
  </si>
  <si>
    <t>Ferro Pleasant</t>
  </si>
  <si>
    <t>14:26</t>
  </si>
  <si>
    <t>14:33</t>
  </si>
  <si>
    <t>14:40</t>
  </si>
  <si>
    <t>Ellie Hall</t>
  </si>
  <si>
    <t>The Storyteller</t>
  </si>
  <si>
    <t>5 - Elementary 40 2010</t>
  </si>
  <si>
    <t>14:50</t>
  </si>
  <si>
    <t>Eleanor Jackson-Wall</t>
  </si>
  <si>
    <t>Knabbhall Symphony</t>
  </si>
  <si>
    <t>15:04</t>
  </si>
  <si>
    <t>15:11</t>
  </si>
  <si>
    <t>6 - Elementary 53 2007 - S Sponsors: HorseQuest</t>
  </si>
  <si>
    <t>15:26</t>
  </si>
  <si>
    <t>12 - Freestyle Music Novice 2019 - S</t>
  </si>
  <si>
    <t>15:35</t>
  </si>
  <si>
    <t>Nicola Harries</t>
  </si>
  <si>
    <t>Take The Biscuit III</t>
  </si>
  <si>
    <t>BHM</t>
  </si>
  <si>
    <t>Judge   Denise Glanville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</si>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</sst>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FF0000"/>
      <name val="Calibri"/>
      <family val="2"/>
    </font>
    <font>
      <sz val="12"/>
      <color theme="0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0" borderId="1" xfId="0" applyFont="1" applyBorder="1"/>
    <xf numFmtId="0" fontId="5" fillId="0" borderId="0" xfId="0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P35" sqref="P35"/>
    </sheetView>
  </sheetViews>
  <sheetFormatPr defaultRowHeight="15.5" x14ac:dyDescent="0.35"/>
  <cols>
    <col min="1" max="1" width="5.36328125" bestFit="1" customWidth="1"/>
    <col min="2" max="2" width="5.6328125" bestFit="1" customWidth="1"/>
    <col min="3" max="3" width="22.26953125" style="6" bestFit="1" customWidth="1"/>
    <col min="4" max="4" width="20.26953125" style="6" bestFit="1" customWidth="1"/>
    <col min="5" max="5" width="4.90625" bestFit="1" customWidth="1"/>
    <col min="6" max="6" width="5.81640625" bestFit="1" customWidth="1"/>
    <col min="7" max="7" width="6.08984375" customWidth="1"/>
    <col min="8" max="8" width="1.81640625" bestFit="1" customWidth="1"/>
    <col min="9" max="9" width="6.6328125" bestFit="1" customWidth="1"/>
    <col min="10" max="16" width="9.08984375" bestFit="1"/>
  </cols>
  <sheetData>
    <row r="1" spans="1:9" x14ac:dyDescent="0.35">
      <c r="A1" s="2"/>
      <c r="B1" s="2"/>
      <c r="C1" s="3" t="s">
        <v>72</v>
      </c>
      <c r="D1" s="4"/>
      <c r="E1" s="2"/>
      <c r="F1" s="2"/>
      <c r="G1" s="2"/>
      <c r="H1" s="2"/>
      <c r="I1" s="2"/>
    </row>
    <row r="2" spans="1:9" ht="14.5" x14ac:dyDescent="0.35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x14ac:dyDescent="0.35">
      <c r="A3" s="1" t="s">
        <v>1</v>
      </c>
      <c r="B3" s="1">
        <v>102</v>
      </c>
      <c r="C3" s="5" t="s">
        <v>2</v>
      </c>
      <c r="D3" s="5" t="s">
        <v>3</v>
      </c>
      <c r="E3" s="1"/>
      <c r="F3" s="1">
        <v>189.5</v>
      </c>
      <c r="G3" s="1">
        <v>65.34</v>
      </c>
      <c r="H3" s="1"/>
      <c r="I3" s="1"/>
    </row>
    <row r="4" spans="1:9" ht="14.5" x14ac:dyDescent="0.35">
      <c r="A4" s="7" t="s">
        <v>4</v>
      </c>
      <c r="B4" s="7"/>
      <c r="C4" s="7"/>
      <c r="D4" s="7"/>
      <c r="E4" s="7"/>
      <c r="F4" s="7"/>
      <c r="G4" s="7"/>
      <c r="H4" s="7"/>
      <c r="I4" s="7"/>
    </row>
    <row r="5" spans="1:9" x14ac:dyDescent="0.35">
      <c r="A5" s="1" t="s">
        <v>11</v>
      </c>
      <c r="B5" s="1">
        <v>103</v>
      </c>
      <c r="C5" s="5" t="s">
        <v>12</v>
      </c>
      <c r="D5" s="5" t="s">
        <v>13</v>
      </c>
      <c r="E5" s="1" t="s">
        <v>71</v>
      </c>
      <c r="F5" s="1">
        <v>172.5</v>
      </c>
      <c r="G5" s="1">
        <v>63.88</v>
      </c>
      <c r="H5" s="1">
        <v>1</v>
      </c>
      <c r="I5" s="1">
        <v>8</v>
      </c>
    </row>
    <row r="6" spans="1:9" x14ac:dyDescent="0.35">
      <c r="A6" s="1" t="s">
        <v>5</v>
      </c>
      <c r="B6" s="1">
        <v>100</v>
      </c>
      <c r="C6" s="5" t="s">
        <v>6</v>
      </c>
      <c r="D6" s="5" t="s">
        <v>7</v>
      </c>
      <c r="E6" s="1"/>
      <c r="F6" s="1">
        <v>171.5</v>
      </c>
      <c r="G6" s="1">
        <v>63.51</v>
      </c>
      <c r="H6" s="1">
        <v>2</v>
      </c>
      <c r="I6" s="1"/>
    </row>
    <row r="7" spans="1:9" x14ac:dyDescent="0.35">
      <c r="A7" s="1" t="s">
        <v>8</v>
      </c>
      <c r="B7" s="1">
        <v>101</v>
      </c>
      <c r="C7" s="5" t="s">
        <v>9</v>
      </c>
      <c r="D7" s="5" t="s">
        <v>10</v>
      </c>
      <c r="E7" s="1"/>
      <c r="F7" s="1" t="s">
        <v>73</v>
      </c>
      <c r="G7" s="1"/>
      <c r="H7" s="1"/>
      <c r="I7" s="1"/>
    </row>
    <row r="8" spans="1:9" ht="14.5" x14ac:dyDescent="0.35">
      <c r="A8" s="7" t="s">
        <v>14</v>
      </c>
      <c r="B8" s="7"/>
      <c r="C8" s="7"/>
      <c r="D8" s="7"/>
      <c r="E8" s="7"/>
      <c r="F8" s="7"/>
      <c r="G8" s="7"/>
      <c r="H8" s="7"/>
      <c r="I8" s="7"/>
    </row>
    <row r="9" spans="1:9" x14ac:dyDescent="0.35">
      <c r="A9" s="1" t="s">
        <v>16</v>
      </c>
      <c r="B9" s="1">
        <v>103</v>
      </c>
      <c r="C9" s="5" t="s">
        <v>12</v>
      </c>
      <c r="D9" s="5" t="s">
        <v>13</v>
      </c>
      <c r="E9" s="1" t="s">
        <v>71</v>
      </c>
      <c r="F9" s="1">
        <v>168.5</v>
      </c>
      <c r="G9" s="1">
        <v>64.8</v>
      </c>
      <c r="H9" s="1">
        <v>1</v>
      </c>
      <c r="I9" s="1">
        <v>8</v>
      </c>
    </row>
    <row r="10" spans="1:9" x14ac:dyDescent="0.35">
      <c r="A10" s="1" t="s">
        <v>15</v>
      </c>
      <c r="B10" s="1">
        <v>100</v>
      </c>
      <c r="C10" s="5" t="s">
        <v>6</v>
      </c>
      <c r="D10" s="5" t="s">
        <v>7</v>
      </c>
      <c r="E10" s="1"/>
      <c r="F10" s="1">
        <v>164</v>
      </c>
      <c r="G10" s="1">
        <v>63.07</v>
      </c>
      <c r="H10" s="1">
        <v>2</v>
      </c>
      <c r="I10" s="1"/>
    </row>
    <row r="11" spans="1:9" x14ac:dyDescent="0.35">
      <c r="A11" s="1"/>
      <c r="B11" s="1">
        <v>101</v>
      </c>
      <c r="C11" s="5" t="s">
        <v>9</v>
      </c>
      <c r="D11" s="5" t="s">
        <v>10</v>
      </c>
      <c r="E11" s="1"/>
      <c r="F11" s="1">
        <v>156.6</v>
      </c>
      <c r="G11" s="1">
        <v>60.12</v>
      </c>
      <c r="H11" s="1">
        <v>3</v>
      </c>
      <c r="I11" s="1"/>
    </row>
    <row r="12" spans="1:9" ht="14.5" x14ac:dyDescent="0.35">
      <c r="A12" s="7" t="s">
        <v>17</v>
      </c>
      <c r="B12" s="7"/>
      <c r="C12" s="7"/>
      <c r="D12" s="7"/>
      <c r="E12" s="7"/>
      <c r="F12" s="7"/>
      <c r="G12" s="7"/>
      <c r="H12" s="7"/>
      <c r="I12" s="7"/>
    </row>
    <row r="13" spans="1:9" x14ac:dyDescent="0.35">
      <c r="A13" s="1" t="s">
        <v>18</v>
      </c>
      <c r="B13" s="1">
        <v>105</v>
      </c>
      <c r="C13" s="5" t="s">
        <v>19</v>
      </c>
      <c r="D13" s="5" t="s">
        <v>20</v>
      </c>
      <c r="E13" s="1"/>
      <c r="F13" s="1">
        <v>170</v>
      </c>
      <c r="G13" s="1">
        <v>65.23</v>
      </c>
      <c r="H13" s="1"/>
      <c r="I13" s="1" t="s">
        <v>21</v>
      </c>
    </row>
    <row r="14" spans="1:9" ht="14.5" x14ac:dyDescent="0.35">
      <c r="A14" s="7" t="s">
        <v>22</v>
      </c>
      <c r="B14" s="7"/>
      <c r="C14" s="7"/>
      <c r="D14" s="7"/>
      <c r="E14" s="7"/>
      <c r="F14" s="7"/>
      <c r="G14" s="7"/>
      <c r="H14" s="7"/>
      <c r="I14" s="7"/>
    </row>
    <row r="15" spans="1:9" x14ac:dyDescent="0.35">
      <c r="A15" s="1" t="s">
        <v>30</v>
      </c>
      <c r="B15" s="1">
        <v>105</v>
      </c>
      <c r="C15" s="5" t="s">
        <v>19</v>
      </c>
      <c r="D15" s="5" t="s">
        <v>20</v>
      </c>
      <c r="E15" s="1"/>
      <c r="F15" s="1">
        <v>173</v>
      </c>
      <c r="G15" s="1">
        <f>F15/260*100</f>
        <v>66.538461538461533</v>
      </c>
      <c r="H15" s="1">
        <v>1</v>
      </c>
      <c r="I15" s="1" t="s">
        <v>21</v>
      </c>
    </row>
    <row r="16" spans="1:9" x14ac:dyDescent="0.35">
      <c r="A16" s="1" t="s">
        <v>23</v>
      </c>
      <c r="B16" s="1">
        <v>102</v>
      </c>
      <c r="C16" s="5" t="s">
        <v>24</v>
      </c>
      <c r="D16" s="5" t="s">
        <v>25</v>
      </c>
      <c r="E16" s="1"/>
      <c r="F16" s="1">
        <v>170</v>
      </c>
      <c r="G16" s="1">
        <f>F16/260*100</f>
        <v>65.384615384615387</v>
      </c>
      <c r="H16" s="1">
        <v>2</v>
      </c>
      <c r="I16" s="1" t="s">
        <v>21</v>
      </c>
    </row>
    <row r="17" spans="1:9" x14ac:dyDescent="0.35">
      <c r="A17" s="1" t="s">
        <v>31</v>
      </c>
      <c r="B17" s="1">
        <v>104</v>
      </c>
      <c r="C17" s="5" t="s">
        <v>32</v>
      </c>
      <c r="D17" s="5" t="s">
        <v>33</v>
      </c>
      <c r="E17" s="1"/>
      <c r="F17" s="1">
        <v>165</v>
      </c>
      <c r="G17" s="1">
        <f>F17/260*100</f>
        <v>63.46153846153846</v>
      </c>
      <c r="H17" s="1">
        <v>3</v>
      </c>
      <c r="I17" s="1" t="s">
        <v>21</v>
      </c>
    </row>
    <row r="18" spans="1:9" x14ac:dyDescent="0.35">
      <c r="A18" s="1" t="s">
        <v>26</v>
      </c>
      <c r="B18" s="1">
        <v>112</v>
      </c>
      <c r="C18" s="5" t="s">
        <v>27</v>
      </c>
      <c r="D18" s="5" t="s">
        <v>28</v>
      </c>
      <c r="E18" s="1"/>
      <c r="F18" s="1">
        <v>164</v>
      </c>
      <c r="G18" s="1">
        <f>F18/260*100</f>
        <v>63.076923076923073</v>
      </c>
      <c r="H18" s="1">
        <v>1</v>
      </c>
      <c r="I18" s="1" t="s">
        <v>29</v>
      </c>
    </row>
    <row r="19" spans="1:9" ht="14.5" x14ac:dyDescent="0.35">
      <c r="A19" s="7" t="s">
        <v>34</v>
      </c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1" t="s">
        <v>41</v>
      </c>
      <c r="B20" s="1">
        <v>106</v>
      </c>
      <c r="C20" s="5" t="s">
        <v>42</v>
      </c>
      <c r="D20" s="5" t="s">
        <v>43</v>
      </c>
      <c r="E20" s="1"/>
      <c r="F20" s="1">
        <v>158</v>
      </c>
      <c r="G20" s="1">
        <f>F20/240*100</f>
        <v>65.833333333333329</v>
      </c>
      <c r="H20" s="1">
        <v>1</v>
      </c>
      <c r="I20" s="1" t="s">
        <v>21</v>
      </c>
    </row>
    <row r="21" spans="1:9" x14ac:dyDescent="0.35">
      <c r="A21" s="1" t="s">
        <v>44</v>
      </c>
      <c r="B21" s="1">
        <v>108</v>
      </c>
      <c r="C21" s="5" t="s">
        <v>45</v>
      </c>
      <c r="D21" s="5" t="s">
        <v>46</v>
      </c>
      <c r="E21" s="1"/>
      <c r="F21" s="1">
        <v>156.5</v>
      </c>
      <c r="G21" s="1">
        <f>F21/240*100</f>
        <v>65.208333333333329</v>
      </c>
      <c r="H21" s="1">
        <v>1</v>
      </c>
      <c r="I21" s="1" t="s">
        <v>47</v>
      </c>
    </row>
    <row r="22" spans="1:9" x14ac:dyDescent="0.35">
      <c r="A22" s="1" t="s">
        <v>38</v>
      </c>
      <c r="B22" s="1">
        <v>110</v>
      </c>
      <c r="C22" s="5" t="s">
        <v>39</v>
      </c>
      <c r="D22" s="5" t="s">
        <v>40</v>
      </c>
      <c r="E22" s="1"/>
      <c r="F22" s="1">
        <v>151</v>
      </c>
      <c r="G22" s="1">
        <f>F22/240*100</f>
        <v>62.916666666666664</v>
      </c>
      <c r="H22" s="1">
        <v>2</v>
      </c>
      <c r="I22" s="1" t="s">
        <v>21</v>
      </c>
    </row>
    <row r="23" spans="1:9" x14ac:dyDescent="0.35">
      <c r="A23" s="1" t="s">
        <v>35</v>
      </c>
      <c r="B23" s="1">
        <v>103</v>
      </c>
      <c r="C23" s="5" t="s">
        <v>36</v>
      </c>
      <c r="D23" s="5" t="s">
        <v>37</v>
      </c>
      <c r="E23" s="1"/>
      <c r="F23" s="1">
        <v>147.5</v>
      </c>
      <c r="G23" s="1">
        <f>F23/240*100</f>
        <v>61.458333333333336</v>
      </c>
      <c r="H23" s="1">
        <v>3</v>
      </c>
      <c r="I23" s="1" t="s">
        <v>21</v>
      </c>
    </row>
    <row r="24" spans="1:9" ht="14.5" x14ac:dyDescent="0.35">
      <c r="A24" s="7" t="s">
        <v>48</v>
      </c>
      <c r="B24" s="7"/>
      <c r="C24" s="7"/>
      <c r="D24" s="7"/>
      <c r="E24" s="7"/>
      <c r="F24" s="7"/>
      <c r="G24" s="7"/>
      <c r="H24" s="7"/>
      <c r="I24" s="7"/>
    </row>
    <row r="25" spans="1:9" x14ac:dyDescent="0.35">
      <c r="A25" s="1" t="s">
        <v>56</v>
      </c>
      <c r="B25" s="1">
        <v>109</v>
      </c>
      <c r="C25" s="5" t="s">
        <v>57</v>
      </c>
      <c r="D25" s="5" t="s">
        <v>58</v>
      </c>
      <c r="E25" s="1"/>
      <c r="F25" s="1">
        <v>142</v>
      </c>
      <c r="G25" s="1">
        <f t="shared" ref="G25:G30" si="0">F25/210*100</f>
        <v>67.61904761904762</v>
      </c>
      <c r="H25" s="1">
        <v>1</v>
      </c>
      <c r="I25" s="1" t="s">
        <v>21</v>
      </c>
    </row>
    <row r="26" spans="1:9" x14ac:dyDescent="0.35">
      <c r="A26" s="1" t="s">
        <v>51</v>
      </c>
      <c r="B26" s="1">
        <v>111</v>
      </c>
      <c r="C26" s="5" t="s">
        <v>52</v>
      </c>
      <c r="D26" s="5" t="s">
        <v>53</v>
      </c>
      <c r="E26" s="1"/>
      <c r="F26" s="1">
        <v>139</v>
      </c>
      <c r="G26" s="1">
        <f t="shared" si="0"/>
        <v>66.19047619047619</v>
      </c>
      <c r="H26" s="1">
        <v>1</v>
      </c>
      <c r="I26" s="1" t="s">
        <v>47</v>
      </c>
    </row>
    <row r="27" spans="1:9" x14ac:dyDescent="0.35">
      <c r="A27" s="1" t="s">
        <v>49</v>
      </c>
      <c r="B27" s="1">
        <v>104</v>
      </c>
      <c r="C27" s="5" t="s">
        <v>32</v>
      </c>
      <c r="D27" s="5" t="s">
        <v>33</v>
      </c>
      <c r="E27" s="1"/>
      <c r="F27" s="1">
        <v>136</v>
      </c>
      <c r="G27" s="1">
        <f t="shared" si="0"/>
        <v>64.761904761904759</v>
      </c>
      <c r="H27" s="1">
        <v>2</v>
      </c>
      <c r="I27" s="1" t="s">
        <v>21</v>
      </c>
    </row>
    <row r="28" spans="1:9" x14ac:dyDescent="0.35">
      <c r="A28" s="1" t="s">
        <v>55</v>
      </c>
      <c r="B28" s="1">
        <v>108</v>
      </c>
      <c r="C28" s="5" t="s">
        <v>45</v>
      </c>
      <c r="D28" s="5" t="s">
        <v>46</v>
      </c>
      <c r="E28" s="1"/>
      <c r="F28" s="1">
        <v>134</v>
      </c>
      <c r="G28" s="1">
        <f t="shared" si="0"/>
        <v>63.809523809523803</v>
      </c>
      <c r="H28" s="1">
        <v>2</v>
      </c>
      <c r="I28" s="1" t="s">
        <v>47</v>
      </c>
    </row>
    <row r="29" spans="1:9" x14ac:dyDescent="0.35">
      <c r="A29" s="1" t="s">
        <v>54</v>
      </c>
      <c r="B29" s="1">
        <v>110</v>
      </c>
      <c r="C29" s="5" t="s">
        <v>39</v>
      </c>
      <c r="D29" s="5" t="s">
        <v>40</v>
      </c>
      <c r="E29" s="1"/>
      <c r="F29" s="1">
        <v>131.5</v>
      </c>
      <c r="G29" s="1">
        <f t="shared" si="0"/>
        <v>62.61904761904762</v>
      </c>
      <c r="H29" s="1">
        <v>3</v>
      </c>
      <c r="I29" s="1" t="s">
        <v>21</v>
      </c>
    </row>
    <row r="30" spans="1:9" x14ac:dyDescent="0.35">
      <c r="A30" s="1" t="s">
        <v>50</v>
      </c>
      <c r="B30" s="1">
        <v>103</v>
      </c>
      <c r="C30" s="5" t="s">
        <v>36</v>
      </c>
      <c r="D30" s="5" t="s">
        <v>37</v>
      </c>
      <c r="E30" s="1"/>
      <c r="F30" s="1">
        <v>130</v>
      </c>
      <c r="G30" s="1">
        <f t="shared" si="0"/>
        <v>61.904761904761905</v>
      </c>
      <c r="H30" s="1">
        <v>4</v>
      </c>
      <c r="I30" s="1" t="s">
        <v>21</v>
      </c>
    </row>
    <row r="31" spans="1:9" ht="14.5" x14ac:dyDescent="0.35">
      <c r="A31" s="7" t="s">
        <v>59</v>
      </c>
      <c r="B31" s="7"/>
      <c r="C31" s="7"/>
      <c r="D31" s="7"/>
      <c r="E31" s="7"/>
      <c r="F31" s="7"/>
      <c r="G31" s="7"/>
      <c r="H31" s="7"/>
      <c r="I31" s="7"/>
    </row>
    <row r="32" spans="1:9" x14ac:dyDescent="0.35">
      <c r="A32" s="1" t="s">
        <v>64</v>
      </c>
      <c r="B32" s="1">
        <v>109</v>
      </c>
      <c r="C32" s="5" t="s">
        <v>57</v>
      </c>
      <c r="D32" s="5" t="s">
        <v>58</v>
      </c>
      <c r="E32" s="1"/>
      <c r="F32" s="1">
        <v>210</v>
      </c>
      <c r="G32" s="1">
        <v>67.739999999999995</v>
      </c>
      <c r="H32" s="1">
        <v>1</v>
      </c>
      <c r="I32" s="1" t="s">
        <v>21</v>
      </c>
    </row>
    <row r="33" spans="1:9" x14ac:dyDescent="0.35">
      <c r="A33" s="1" t="s">
        <v>60</v>
      </c>
      <c r="B33" s="1">
        <v>100</v>
      </c>
      <c r="C33" s="5" t="s">
        <v>61</v>
      </c>
      <c r="D33" s="5" t="s">
        <v>62</v>
      </c>
      <c r="E33" s="1"/>
      <c r="F33" s="1">
        <v>204</v>
      </c>
      <c r="G33" s="1">
        <v>65.8</v>
      </c>
      <c r="H33" s="1">
        <v>2</v>
      </c>
      <c r="I33" s="1" t="s">
        <v>21</v>
      </c>
    </row>
    <row r="34" spans="1:9" x14ac:dyDescent="0.35">
      <c r="A34" s="1" t="s">
        <v>63</v>
      </c>
      <c r="B34" s="1">
        <v>111</v>
      </c>
      <c r="C34" s="5" t="s">
        <v>52</v>
      </c>
      <c r="D34" s="5" t="s">
        <v>53</v>
      </c>
      <c r="E34" s="1"/>
      <c r="F34" s="1">
        <v>203.5</v>
      </c>
      <c r="G34" s="1">
        <v>65.64</v>
      </c>
      <c r="H34" s="1">
        <v>3</v>
      </c>
      <c r="I34" s="1" t="s">
        <v>21</v>
      </c>
    </row>
    <row r="35" spans="1:9" ht="14.5" x14ac:dyDescent="0.35">
      <c r="A35" s="7" t="s">
        <v>65</v>
      </c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1" t="s">
        <v>66</v>
      </c>
      <c r="B36" s="1">
        <v>100</v>
      </c>
      <c r="C36" s="5" t="s">
        <v>61</v>
      </c>
      <c r="D36" s="5" t="s">
        <v>62</v>
      </c>
      <c r="E36" s="1"/>
      <c r="F36" s="1">
        <v>203.5</v>
      </c>
      <c r="G36" s="1">
        <v>65.650000000000006</v>
      </c>
      <c r="H36" s="1">
        <v>1</v>
      </c>
      <c r="I36" s="1" t="s">
        <v>21</v>
      </c>
    </row>
    <row r="37" spans="1:9" ht="14.5" x14ac:dyDescent="0.35">
      <c r="A37" s="7" t="s">
        <v>67</v>
      </c>
      <c r="B37" s="7"/>
      <c r="C37" s="7"/>
      <c r="D37" s="7"/>
      <c r="E37" s="7"/>
      <c r="F37" s="7"/>
      <c r="G37" s="7"/>
      <c r="H37" s="7"/>
      <c r="I37" s="7"/>
    </row>
    <row r="38" spans="1:9" x14ac:dyDescent="0.35">
      <c r="A38" s="1" t="s">
        <v>68</v>
      </c>
      <c r="B38" s="1">
        <v>101</v>
      </c>
      <c r="C38" s="5" t="s">
        <v>69</v>
      </c>
      <c r="D38" s="5" t="s">
        <v>70</v>
      </c>
      <c r="E38" s="1"/>
      <c r="F38" s="1">
        <v>108</v>
      </c>
      <c r="G38" s="1">
        <v>60</v>
      </c>
      <c r="H38" s="1">
        <v>1</v>
      </c>
      <c r="I38" s="1" t="s">
        <v>21</v>
      </c>
    </row>
    <row r="39" spans="1:9" x14ac:dyDescent="0.35">
      <c r="A39" s="1"/>
      <c r="B39" s="1"/>
      <c r="C39" s="5"/>
      <c r="D39" s="5"/>
      <c r="E39" s="1"/>
      <c r="F39" s="1"/>
      <c r="G39" s="1"/>
      <c r="H39" s="1"/>
      <c r="I39" s="1"/>
    </row>
  </sheetData>
  <sortState xmlns:xlrd2="http://schemas.microsoft.com/office/spreadsheetml/2017/richdata2" ref="A32:I34">
    <sortCondition descending="1" ref="G32:G34"/>
  </sortState>
  <mergeCells count="10">
    <mergeCell ref="A35:I35"/>
    <mergeCell ref="A37:I37"/>
    <mergeCell ref="A19:I19"/>
    <mergeCell ref="A24:I24"/>
    <mergeCell ref="A31:I31"/>
    <mergeCell ref="A12:I12"/>
    <mergeCell ref="A14:I14"/>
    <mergeCell ref="A8:I8"/>
    <mergeCell ref="A2:I2"/>
    <mergeCell ref="A4:I4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68FE-51C7-465F-B3A1-DB1622AC5B44}">
  <dimension ref="A1:AK36"/>
  <sheetViews>
    <sheetView topLeftCell="S3" workbookViewId="0">
      <selection activeCell="AK11" sqref="AK11:AK15"/>
    </sheetView>
  </sheetViews>
  <sheetFormatPr defaultRowHeight="14.5" x14ac:dyDescent="0.35"/>
  <sheetData>
    <row r="1" spans="1:37" x14ac:dyDescent="0.35">
      <c r="A1">
        <v>102</v>
      </c>
      <c r="B1">
        <v>100</v>
      </c>
      <c r="C1">
        <v>103</v>
      </c>
      <c r="E1">
        <v>100</v>
      </c>
      <c r="F1">
        <v>103</v>
      </c>
      <c r="G1">
        <v>101</v>
      </c>
      <c r="I1">
        <v>105</v>
      </c>
      <c r="J1">
        <v>112</v>
      </c>
      <c r="K1">
        <v>102</v>
      </c>
      <c r="L1">
        <v>105</v>
      </c>
      <c r="M1">
        <v>104</v>
      </c>
      <c r="P1">
        <v>103</v>
      </c>
      <c r="Q1">
        <v>110</v>
      </c>
      <c r="R1">
        <v>106</v>
      </c>
      <c r="S1">
        <v>108</v>
      </c>
      <c r="W1">
        <v>104</v>
      </c>
      <c r="X1">
        <v>103</v>
      </c>
      <c r="Y1">
        <v>111</v>
      </c>
      <c r="Z1">
        <v>110</v>
      </c>
      <c r="AA1">
        <v>108</v>
      </c>
      <c r="AB1">
        <v>109</v>
      </c>
      <c r="AE1">
        <v>109</v>
      </c>
      <c r="AF1">
        <v>100</v>
      </c>
      <c r="AG1">
        <v>111</v>
      </c>
      <c r="AH1">
        <v>100</v>
      </c>
      <c r="AK1">
        <v>101</v>
      </c>
    </row>
    <row r="2" spans="1:37" x14ac:dyDescent="0.35">
      <c r="A2">
        <v>7</v>
      </c>
      <c r="B2">
        <v>6</v>
      </c>
      <c r="C2">
        <v>7</v>
      </c>
      <c r="E2">
        <v>6</v>
      </c>
      <c r="F2">
        <v>7</v>
      </c>
      <c r="G2">
        <v>6.5</v>
      </c>
      <c r="I2">
        <v>7</v>
      </c>
      <c r="J2">
        <v>6</v>
      </c>
      <c r="K2">
        <v>7</v>
      </c>
      <c r="L2">
        <v>6.5</v>
      </c>
      <c r="M2">
        <v>7</v>
      </c>
      <c r="P2">
        <v>7</v>
      </c>
      <c r="Q2">
        <v>7</v>
      </c>
      <c r="R2">
        <v>7</v>
      </c>
      <c r="S2">
        <v>7</v>
      </c>
      <c r="W2">
        <v>7</v>
      </c>
      <c r="X2">
        <v>6.5</v>
      </c>
      <c r="Y2">
        <v>7.5</v>
      </c>
      <c r="Z2">
        <v>7.5</v>
      </c>
      <c r="AA2">
        <v>7</v>
      </c>
      <c r="AB2">
        <v>7</v>
      </c>
      <c r="AE2">
        <v>6.5</v>
      </c>
      <c r="AF2">
        <v>6.5</v>
      </c>
      <c r="AG2">
        <v>6</v>
      </c>
      <c r="AH2">
        <v>7.5</v>
      </c>
      <c r="AK2">
        <v>7</v>
      </c>
    </row>
    <row r="3" spans="1:37" x14ac:dyDescent="0.35">
      <c r="A3">
        <v>6.5</v>
      </c>
      <c r="B3">
        <v>7</v>
      </c>
      <c r="C3">
        <v>6.5</v>
      </c>
      <c r="E3">
        <v>6.5</v>
      </c>
      <c r="F3">
        <v>6.5</v>
      </c>
      <c r="G3">
        <v>6.5</v>
      </c>
      <c r="I3">
        <v>7</v>
      </c>
      <c r="J3">
        <v>6</v>
      </c>
      <c r="K3">
        <v>6.5</v>
      </c>
      <c r="L3">
        <v>7</v>
      </c>
      <c r="M3">
        <v>7</v>
      </c>
      <c r="P3">
        <v>6.5</v>
      </c>
      <c r="Q3">
        <v>6.5</v>
      </c>
      <c r="R3">
        <v>7</v>
      </c>
      <c r="S3">
        <v>7</v>
      </c>
      <c r="W3">
        <v>6.5</v>
      </c>
      <c r="X3">
        <v>6.5</v>
      </c>
      <c r="Y3">
        <v>7.5</v>
      </c>
      <c r="Z3">
        <v>7</v>
      </c>
      <c r="AA3">
        <v>6.5</v>
      </c>
      <c r="AB3">
        <v>7</v>
      </c>
      <c r="AE3">
        <v>7</v>
      </c>
      <c r="AF3">
        <v>7</v>
      </c>
      <c r="AG3">
        <v>7</v>
      </c>
      <c r="AH3">
        <v>5</v>
      </c>
      <c r="AK3">
        <v>6</v>
      </c>
    </row>
    <row r="4" spans="1:37" x14ac:dyDescent="0.35">
      <c r="A4">
        <v>6.5</v>
      </c>
      <c r="B4">
        <v>6.5</v>
      </c>
      <c r="C4">
        <v>7</v>
      </c>
      <c r="E4">
        <v>6.5</v>
      </c>
      <c r="F4">
        <v>7</v>
      </c>
      <c r="G4">
        <v>6.5</v>
      </c>
      <c r="I4">
        <v>6.5</v>
      </c>
      <c r="J4">
        <v>5</v>
      </c>
      <c r="K4">
        <v>7</v>
      </c>
      <c r="L4">
        <v>6.5</v>
      </c>
      <c r="M4">
        <v>7</v>
      </c>
      <c r="P4">
        <v>6.5</v>
      </c>
      <c r="Q4">
        <v>6</v>
      </c>
      <c r="R4">
        <v>7</v>
      </c>
      <c r="S4">
        <v>6.5</v>
      </c>
      <c r="W4">
        <v>7</v>
      </c>
      <c r="X4">
        <v>6</v>
      </c>
      <c r="Y4">
        <v>7</v>
      </c>
      <c r="Z4">
        <v>7</v>
      </c>
      <c r="AA4">
        <v>6.5</v>
      </c>
      <c r="AB4">
        <v>7</v>
      </c>
      <c r="AE4">
        <v>7.5</v>
      </c>
      <c r="AF4">
        <v>6.5</v>
      </c>
      <c r="AG4">
        <v>7</v>
      </c>
      <c r="AH4">
        <v>7</v>
      </c>
      <c r="AK4">
        <v>6</v>
      </c>
    </row>
    <row r="5" spans="1:37" x14ac:dyDescent="0.35">
      <c r="A5">
        <v>6</v>
      </c>
      <c r="B5">
        <v>6.5</v>
      </c>
      <c r="C5">
        <v>6.5</v>
      </c>
      <c r="E5">
        <v>6.5</v>
      </c>
      <c r="F5">
        <v>7</v>
      </c>
      <c r="G5">
        <v>7</v>
      </c>
      <c r="I5">
        <v>6</v>
      </c>
      <c r="J5">
        <v>7</v>
      </c>
      <c r="K5">
        <v>7</v>
      </c>
      <c r="L5">
        <v>7</v>
      </c>
      <c r="M5">
        <v>6.5</v>
      </c>
      <c r="P5">
        <v>6.5</v>
      </c>
      <c r="Q5">
        <v>6.5</v>
      </c>
      <c r="R5">
        <v>7</v>
      </c>
      <c r="S5">
        <v>6.5</v>
      </c>
      <c r="W5">
        <v>6.5</v>
      </c>
      <c r="X5">
        <v>6.5</v>
      </c>
      <c r="Y5">
        <v>7</v>
      </c>
      <c r="Z5">
        <v>6.5</v>
      </c>
      <c r="AA5">
        <v>7</v>
      </c>
      <c r="AB5">
        <v>7.5</v>
      </c>
      <c r="AE5">
        <v>6</v>
      </c>
      <c r="AF5">
        <v>5</v>
      </c>
      <c r="AG5">
        <v>6.5</v>
      </c>
      <c r="AH5">
        <v>7</v>
      </c>
      <c r="AK5">
        <v>6</v>
      </c>
    </row>
    <row r="6" spans="1:37" x14ac:dyDescent="0.35">
      <c r="A6">
        <v>7</v>
      </c>
      <c r="B6">
        <v>6.5</v>
      </c>
      <c r="C6">
        <v>7</v>
      </c>
      <c r="E6">
        <v>6.5</v>
      </c>
      <c r="F6">
        <v>6.5</v>
      </c>
      <c r="G6">
        <v>7</v>
      </c>
      <c r="I6">
        <v>6.5</v>
      </c>
      <c r="J6">
        <v>5.5</v>
      </c>
      <c r="K6">
        <v>7</v>
      </c>
      <c r="L6">
        <v>7</v>
      </c>
      <c r="M6">
        <v>5.5</v>
      </c>
      <c r="P6">
        <v>6</v>
      </c>
      <c r="Q6">
        <v>6.5</v>
      </c>
      <c r="R6">
        <v>7</v>
      </c>
      <c r="S6">
        <v>6</v>
      </c>
      <c r="W6">
        <v>7</v>
      </c>
      <c r="X6">
        <v>6.5</v>
      </c>
      <c r="Y6">
        <v>6.5</v>
      </c>
      <c r="Z6">
        <v>6.5</v>
      </c>
      <c r="AA6">
        <v>6.5</v>
      </c>
      <c r="AB6">
        <v>7</v>
      </c>
      <c r="AE6">
        <v>7</v>
      </c>
      <c r="AF6">
        <v>7</v>
      </c>
      <c r="AG6">
        <v>7</v>
      </c>
      <c r="AH6">
        <v>6.5</v>
      </c>
      <c r="AK6">
        <v>5</v>
      </c>
    </row>
    <row r="7" spans="1:37" x14ac:dyDescent="0.35">
      <c r="A7">
        <v>7</v>
      </c>
      <c r="B7">
        <v>6</v>
      </c>
      <c r="C7">
        <v>5.5</v>
      </c>
      <c r="E7">
        <v>7</v>
      </c>
      <c r="F7">
        <v>7</v>
      </c>
      <c r="G7">
        <v>7</v>
      </c>
      <c r="I7">
        <v>7</v>
      </c>
      <c r="J7">
        <v>6.5</v>
      </c>
      <c r="K7">
        <v>6</v>
      </c>
      <c r="L7">
        <v>7.5</v>
      </c>
      <c r="M7">
        <v>6.5</v>
      </c>
      <c r="P7">
        <v>4</v>
      </c>
      <c r="Q7">
        <v>5.5</v>
      </c>
      <c r="R7">
        <v>6.5</v>
      </c>
      <c r="S7">
        <v>6</v>
      </c>
      <c r="W7">
        <v>7</v>
      </c>
      <c r="X7">
        <v>7</v>
      </c>
      <c r="Y7">
        <v>7</v>
      </c>
      <c r="Z7">
        <v>6.5</v>
      </c>
      <c r="AA7">
        <v>7</v>
      </c>
      <c r="AB7">
        <v>7</v>
      </c>
      <c r="AE7">
        <v>7</v>
      </c>
      <c r="AF7">
        <v>6.5</v>
      </c>
      <c r="AG7">
        <v>7</v>
      </c>
      <c r="AH7">
        <v>7</v>
      </c>
      <c r="AK7">
        <v>6.5</v>
      </c>
    </row>
    <row r="8" spans="1:37" x14ac:dyDescent="0.35">
      <c r="A8">
        <v>7</v>
      </c>
      <c r="B8">
        <v>12</v>
      </c>
      <c r="C8">
        <v>13</v>
      </c>
      <c r="E8">
        <v>7</v>
      </c>
      <c r="F8">
        <v>6.5</v>
      </c>
      <c r="G8">
        <v>6</v>
      </c>
      <c r="I8">
        <v>7</v>
      </c>
      <c r="J8">
        <v>6.5</v>
      </c>
      <c r="K8">
        <v>7</v>
      </c>
      <c r="L8">
        <v>7.5</v>
      </c>
      <c r="M8">
        <v>7</v>
      </c>
      <c r="P8">
        <v>5.5</v>
      </c>
      <c r="Q8">
        <v>6.5</v>
      </c>
      <c r="R8">
        <v>6</v>
      </c>
      <c r="S8">
        <v>7</v>
      </c>
      <c r="W8">
        <v>6</v>
      </c>
      <c r="X8">
        <v>6</v>
      </c>
      <c r="Y8">
        <v>6</v>
      </c>
      <c r="Z8">
        <v>4</v>
      </c>
      <c r="AA8">
        <v>6</v>
      </c>
      <c r="AB8">
        <v>6</v>
      </c>
      <c r="AE8">
        <v>7</v>
      </c>
      <c r="AF8">
        <v>6.5</v>
      </c>
      <c r="AG8">
        <v>7</v>
      </c>
      <c r="AH8">
        <v>7</v>
      </c>
      <c r="AK8">
        <v>6</v>
      </c>
    </row>
    <row r="9" spans="1:37" x14ac:dyDescent="0.35">
      <c r="A9">
        <v>14</v>
      </c>
      <c r="B9">
        <v>6.5</v>
      </c>
      <c r="C9">
        <v>6</v>
      </c>
      <c r="E9">
        <v>7</v>
      </c>
      <c r="F9">
        <v>5.5</v>
      </c>
      <c r="G9">
        <v>6.5</v>
      </c>
      <c r="I9">
        <v>6</v>
      </c>
      <c r="J9">
        <v>6</v>
      </c>
      <c r="K9">
        <v>6.5</v>
      </c>
      <c r="L9">
        <v>7.5</v>
      </c>
      <c r="M9">
        <v>6</v>
      </c>
      <c r="P9">
        <v>6.5</v>
      </c>
      <c r="Q9">
        <v>6</v>
      </c>
      <c r="R9">
        <v>7</v>
      </c>
      <c r="S9">
        <v>6.5</v>
      </c>
      <c r="W9">
        <v>6</v>
      </c>
      <c r="X9">
        <v>6</v>
      </c>
      <c r="Y9">
        <v>6</v>
      </c>
      <c r="Z9">
        <v>6</v>
      </c>
      <c r="AA9">
        <v>6.5</v>
      </c>
      <c r="AB9">
        <v>7</v>
      </c>
      <c r="AE9">
        <v>7.5</v>
      </c>
      <c r="AF9">
        <v>7</v>
      </c>
      <c r="AG9">
        <v>7</v>
      </c>
      <c r="AH9">
        <v>6.5</v>
      </c>
      <c r="AK9">
        <v>6</v>
      </c>
    </row>
    <row r="10" spans="1:37" x14ac:dyDescent="0.35">
      <c r="A10">
        <v>7</v>
      </c>
      <c r="B10">
        <v>5.5</v>
      </c>
      <c r="C10">
        <v>6.5</v>
      </c>
      <c r="E10">
        <v>6</v>
      </c>
      <c r="F10">
        <v>6.5</v>
      </c>
      <c r="G10">
        <v>6</v>
      </c>
      <c r="I10">
        <v>12</v>
      </c>
      <c r="J10">
        <v>6</v>
      </c>
      <c r="K10">
        <v>6.5</v>
      </c>
      <c r="L10">
        <v>6.5</v>
      </c>
      <c r="M10">
        <v>6</v>
      </c>
      <c r="P10">
        <v>6.5</v>
      </c>
      <c r="Q10">
        <v>6.5</v>
      </c>
      <c r="R10">
        <v>6.5</v>
      </c>
      <c r="S10">
        <v>6.5</v>
      </c>
      <c r="W10">
        <v>6.5</v>
      </c>
      <c r="X10">
        <v>6.5</v>
      </c>
      <c r="Y10">
        <v>6.5</v>
      </c>
      <c r="Z10">
        <v>6</v>
      </c>
      <c r="AA10">
        <v>6.5</v>
      </c>
      <c r="AB10">
        <v>7</v>
      </c>
      <c r="AE10">
        <v>7</v>
      </c>
      <c r="AF10">
        <v>6.5</v>
      </c>
      <c r="AG10">
        <v>6.5</v>
      </c>
      <c r="AH10">
        <v>7</v>
      </c>
      <c r="AK10">
        <v>5.5</v>
      </c>
    </row>
    <row r="11" spans="1:37" x14ac:dyDescent="0.35">
      <c r="A11">
        <v>6.5</v>
      </c>
      <c r="B11">
        <v>6.5</v>
      </c>
      <c r="C11">
        <v>6.5</v>
      </c>
      <c r="E11">
        <v>13</v>
      </c>
      <c r="F11">
        <v>13</v>
      </c>
      <c r="G11">
        <v>10</v>
      </c>
      <c r="I11">
        <v>7</v>
      </c>
      <c r="J11">
        <v>13</v>
      </c>
      <c r="K11">
        <v>13</v>
      </c>
      <c r="L11">
        <v>13</v>
      </c>
      <c r="M11">
        <v>12</v>
      </c>
      <c r="P11">
        <v>7</v>
      </c>
      <c r="Q11">
        <v>6.5</v>
      </c>
      <c r="R11">
        <v>7</v>
      </c>
      <c r="S11">
        <v>6.5</v>
      </c>
      <c r="W11">
        <v>7</v>
      </c>
      <c r="X11">
        <v>6</v>
      </c>
      <c r="Y11">
        <v>6</v>
      </c>
      <c r="Z11">
        <v>6</v>
      </c>
      <c r="AA11">
        <v>6</v>
      </c>
      <c r="AB11">
        <v>6.5</v>
      </c>
      <c r="AE11">
        <v>14</v>
      </c>
      <c r="AF11">
        <v>13</v>
      </c>
      <c r="AG11">
        <v>13</v>
      </c>
      <c r="AH11">
        <v>7</v>
      </c>
      <c r="AK11">
        <v>12</v>
      </c>
    </row>
    <row r="12" spans="1:37" x14ac:dyDescent="0.35">
      <c r="A12">
        <v>6.5</v>
      </c>
      <c r="B12">
        <v>7</v>
      </c>
      <c r="C12">
        <v>6.5</v>
      </c>
      <c r="E12">
        <v>6.5</v>
      </c>
      <c r="F12">
        <v>6.5</v>
      </c>
      <c r="G12">
        <v>6</v>
      </c>
      <c r="I12">
        <v>6.5</v>
      </c>
      <c r="J12">
        <v>6.5</v>
      </c>
      <c r="K12">
        <v>6.5</v>
      </c>
      <c r="L12">
        <v>7</v>
      </c>
      <c r="M12">
        <v>6.5</v>
      </c>
      <c r="P12">
        <v>5</v>
      </c>
      <c r="Q12">
        <v>5.5</v>
      </c>
      <c r="R12">
        <v>6</v>
      </c>
      <c r="S12">
        <v>6.5</v>
      </c>
      <c r="W12">
        <v>6</v>
      </c>
      <c r="X12">
        <v>6</v>
      </c>
      <c r="Y12">
        <v>6.5</v>
      </c>
      <c r="Z12">
        <v>5.5</v>
      </c>
      <c r="AA12">
        <v>6.5</v>
      </c>
      <c r="AB12">
        <v>6.5</v>
      </c>
      <c r="AE12">
        <v>7</v>
      </c>
      <c r="AF12">
        <v>6.5</v>
      </c>
      <c r="AG12">
        <v>6</v>
      </c>
      <c r="AH12">
        <v>5</v>
      </c>
      <c r="AK12">
        <v>11</v>
      </c>
    </row>
    <row r="13" spans="1:37" x14ac:dyDescent="0.35">
      <c r="A13">
        <v>6.5</v>
      </c>
      <c r="B13">
        <v>6</v>
      </c>
      <c r="C13">
        <v>6</v>
      </c>
      <c r="E13">
        <v>5.5</v>
      </c>
      <c r="F13">
        <v>6.5</v>
      </c>
      <c r="G13">
        <v>6</v>
      </c>
      <c r="I13">
        <v>7.5</v>
      </c>
      <c r="J13">
        <v>6</v>
      </c>
      <c r="K13">
        <v>6</v>
      </c>
      <c r="L13">
        <v>6</v>
      </c>
      <c r="M13">
        <v>6</v>
      </c>
      <c r="P13">
        <v>6</v>
      </c>
      <c r="Q13">
        <v>6</v>
      </c>
      <c r="R13">
        <v>6</v>
      </c>
      <c r="S13">
        <v>6.5</v>
      </c>
      <c r="W13">
        <v>4</v>
      </c>
      <c r="X13">
        <v>5.5</v>
      </c>
      <c r="Y13">
        <v>6</v>
      </c>
      <c r="Z13">
        <v>5.5</v>
      </c>
      <c r="AA13">
        <v>6</v>
      </c>
      <c r="AB13">
        <v>6.5</v>
      </c>
      <c r="AE13">
        <v>7</v>
      </c>
      <c r="AF13">
        <v>7</v>
      </c>
      <c r="AG13">
        <v>6</v>
      </c>
      <c r="AH13">
        <v>6.5</v>
      </c>
      <c r="AK13">
        <v>13</v>
      </c>
    </row>
    <row r="14" spans="1:37" x14ac:dyDescent="0.35">
      <c r="A14">
        <v>6</v>
      </c>
      <c r="B14">
        <v>6</v>
      </c>
      <c r="C14">
        <v>6</v>
      </c>
      <c r="E14">
        <v>6</v>
      </c>
      <c r="F14">
        <v>7</v>
      </c>
      <c r="G14">
        <v>6</v>
      </c>
      <c r="I14">
        <v>6.5</v>
      </c>
      <c r="J14">
        <v>7</v>
      </c>
      <c r="K14">
        <v>6.5</v>
      </c>
      <c r="L14">
        <v>6.5</v>
      </c>
      <c r="M14">
        <v>6.5</v>
      </c>
      <c r="P14">
        <v>5.5</v>
      </c>
      <c r="Q14">
        <v>5</v>
      </c>
      <c r="R14">
        <v>6</v>
      </c>
      <c r="S14">
        <v>5.5</v>
      </c>
      <c r="W14">
        <v>7</v>
      </c>
      <c r="X14">
        <v>5.5</v>
      </c>
      <c r="Y14">
        <v>6.5</v>
      </c>
      <c r="Z14">
        <v>7</v>
      </c>
      <c r="AA14">
        <v>6.5</v>
      </c>
      <c r="AB14">
        <v>6.5</v>
      </c>
      <c r="AE14">
        <v>7</v>
      </c>
      <c r="AF14">
        <v>6.5</v>
      </c>
      <c r="AG14">
        <v>7</v>
      </c>
      <c r="AH14">
        <v>6.5</v>
      </c>
      <c r="AK14">
        <v>18</v>
      </c>
    </row>
    <row r="15" spans="1:37" x14ac:dyDescent="0.35">
      <c r="AK15">
        <f>SUM(AK11:AK14)</f>
        <v>54</v>
      </c>
    </row>
    <row r="16" spans="1:37" x14ac:dyDescent="0.35">
      <c r="A16">
        <v>6.5</v>
      </c>
      <c r="B16">
        <v>6.5</v>
      </c>
      <c r="C16">
        <v>6</v>
      </c>
      <c r="E16">
        <v>6</v>
      </c>
      <c r="F16">
        <v>6</v>
      </c>
      <c r="G16">
        <v>4</v>
      </c>
      <c r="I16">
        <v>6.5</v>
      </c>
      <c r="J16">
        <v>6</v>
      </c>
      <c r="K16">
        <v>7</v>
      </c>
      <c r="L16">
        <v>6.5</v>
      </c>
      <c r="M16">
        <v>6.5</v>
      </c>
      <c r="P16">
        <v>6.5</v>
      </c>
      <c r="Q16">
        <v>7</v>
      </c>
      <c r="R16">
        <v>6.5</v>
      </c>
      <c r="S16">
        <v>7</v>
      </c>
      <c r="W16">
        <v>6.5</v>
      </c>
      <c r="X16">
        <v>6</v>
      </c>
      <c r="Y16">
        <v>6.5</v>
      </c>
      <c r="Z16">
        <v>7</v>
      </c>
      <c r="AA16">
        <v>6.5</v>
      </c>
      <c r="AB16">
        <v>6.5</v>
      </c>
      <c r="AE16">
        <v>7</v>
      </c>
      <c r="AF16">
        <v>6.5</v>
      </c>
      <c r="AG16">
        <v>7</v>
      </c>
      <c r="AH16">
        <v>6</v>
      </c>
      <c r="AK16">
        <f>SUM(AK2:AK14)</f>
        <v>108</v>
      </c>
    </row>
    <row r="17" spans="1:37" x14ac:dyDescent="0.35">
      <c r="A17">
        <v>6</v>
      </c>
      <c r="B17">
        <v>6</v>
      </c>
      <c r="C17">
        <v>6.5</v>
      </c>
      <c r="E17">
        <v>6</v>
      </c>
      <c r="F17">
        <v>6</v>
      </c>
      <c r="G17">
        <v>5.5</v>
      </c>
      <c r="I17">
        <v>6</v>
      </c>
      <c r="J17">
        <v>6</v>
      </c>
      <c r="K17">
        <v>6.5</v>
      </c>
      <c r="L17">
        <v>6</v>
      </c>
      <c r="M17">
        <v>7</v>
      </c>
      <c r="P17">
        <v>6</v>
      </c>
      <c r="Q17">
        <v>7</v>
      </c>
      <c r="R17">
        <v>6.5</v>
      </c>
      <c r="S17">
        <v>6.5</v>
      </c>
      <c r="W17">
        <v>7</v>
      </c>
      <c r="X17">
        <v>6</v>
      </c>
      <c r="Y17">
        <v>6.5</v>
      </c>
      <c r="Z17">
        <v>6</v>
      </c>
      <c r="AA17">
        <v>7</v>
      </c>
      <c r="AB17">
        <v>6.5</v>
      </c>
      <c r="AE17">
        <v>6.5</v>
      </c>
      <c r="AF17">
        <v>7.5</v>
      </c>
      <c r="AG17">
        <v>6</v>
      </c>
      <c r="AH17">
        <v>7</v>
      </c>
      <c r="AK17">
        <v>180</v>
      </c>
    </row>
    <row r="18" spans="1:37" x14ac:dyDescent="0.35">
      <c r="A18">
        <v>6</v>
      </c>
      <c r="B18">
        <v>6</v>
      </c>
      <c r="C18">
        <v>6</v>
      </c>
      <c r="E18">
        <v>14</v>
      </c>
      <c r="F18">
        <v>14</v>
      </c>
      <c r="G18">
        <v>14</v>
      </c>
      <c r="I18">
        <v>15</v>
      </c>
      <c r="J18">
        <v>14</v>
      </c>
      <c r="K18">
        <v>14</v>
      </c>
      <c r="L18">
        <v>15</v>
      </c>
      <c r="M18">
        <v>13</v>
      </c>
      <c r="P18">
        <v>6.5</v>
      </c>
      <c r="Q18">
        <v>6</v>
      </c>
      <c r="R18">
        <v>6</v>
      </c>
      <c r="S18">
        <v>7</v>
      </c>
      <c r="W18">
        <v>7</v>
      </c>
      <c r="X18">
        <v>6.5</v>
      </c>
      <c r="Y18">
        <v>7</v>
      </c>
      <c r="Z18">
        <v>6.5</v>
      </c>
      <c r="AA18">
        <v>7</v>
      </c>
      <c r="AB18">
        <v>7</v>
      </c>
      <c r="AE18">
        <v>5.5</v>
      </c>
      <c r="AF18">
        <v>5.5</v>
      </c>
      <c r="AG18">
        <v>7</v>
      </c>
      <c r="AH18">
        <v>6.5</v>
      </c>
      <c r="AK18">
        <f>AK16/AK17*100</f>
        <v>60</v>
      </c>
    </row>
    <row r="19" spans="1:37" x14ac:dyDescent="0.35">
      <c r="A19">
        <v>6.5</v>
      </c>
      <c r="B19">
        <v>14</v>
      </c>
      <c r="C19">
        <v>14</v>
      </c>
      <c r="E19">
        <v>11</v>
      </c>
      <c r="F19">
        <v>12</v>
      </c>
      <c r="G19">
        <v>12</v>
      </c>
      <c r="I19">
        <v>12</v>
      </c>
      <c r="J19">
        <v>12</v>
      </c>
      <c r="K19">
        <v>12</v>
      </c>
      <c r="L19">
        <v>12</v>
      </c>
      <c r="M19">
        <v>12</v>
      </c>
      <c r="P19">
        <v>13</v>
      </c>
      <c r="Q19">
        <v>13</v>
      </c>
      <c r="R19">
        <v>14</v>
      </c>
      <c r="S19">
        <v>13</v>
      </c>
      <c r="W19">
        <v>6</v>
      </c>
      <c r="X19">
        <v>6</v>
      </c>
      <c r="Y19">
        <v>6</v>
      </c>
      <c r="Z19">
        <v>6</v>
      </c>
      <c r="AA19">
        <v>6</v>
      </c>
      <c r="AB19">
        <v>6.5</v>
      </c>
      <c r="AE19">
        <v>6.5</v>
      </c>
      <c r="AF19">
        <v>6</v>
      </c>
      <c r="AG19">
        <v>6.5</v>
      </c>
      <c r="AH19">
        <v>6</v>
      </c>
    </row>
    <row r="20" spans="1:37" x14ac:dyDescent="0.35">
      <c r="A20">
        <v>7</v>
      </c>
      <c r="B20">
        <v>12</v>
      </c>
      <c r="C20">
        <v>12</v>
      </c>
      <c r="E20">
        <v>11</v>
      </c>
      <c r="F20">
        <v>11</v>
      </c>
      <c r="G20">
        <v>10</v>
      </c>
      <c r="I20">
        <v>11</v>
      </c>
      <c r="J20">
        <v>11</v>
      </c>
      <c r="K20">
        <v>12</v>
      </c>
      <c r="L20">
        <v>11</v>
      </c>
      <c r="M20">
        <v>12</v>
      </c>
      <c r="P20">
        <v>12</v>
      </c>
      <c r="Q20">
        <v>12</v>
      </c>
      <c r="R20">
        <v>12</v>
      </c>
      <c r="S20">
        <v>12</v>
      </c>
      <c r="W20">
        <v>12</v>
      </c>
      <c r="X20">
        <v>12</v>
      </c>
      <c r="Y20">
        <v>12</v>
      </c>
      <c r="Z20">
        <v>12</v>
      </c>
      <c r="AA20">
        <v>12</v>
      </c>
      <c r="AB20">
        <v>13</v>
      </c>
      <c r="AE20">
        <v>7</v>
      </c>
      <c r="AF20">
        <v>7</v>
      </c>
      <c r="AG20">
        <v>7</v>
      </c>
      <c r="AH20">
        <v>7</v>
      </c>
    </row>
    <row r="21" spans="1:37" x14ac:dyDescent="0.35">
      <c r="A21">
        <v>14</v>
      </c>
      <c r="B21">
        <v>11</v>
      </c>
      <c r="C21">
        <v>11</v>
      </c>
      <c r="E21">
        <v>14</v>
      </c>
      <c r="F21">
        <v>14</v>
      </c>
      <c r="G21">
        <v>14</v>
      </c>
      <c r="I21">
        <v>14</v>
      </c>
      <c r="J21">
        <v>15</v>
      </c>
      <c r="K21">
        <v>12</v>
      </c>
      <c r="L21">
        <v>14</v>
      </c>
      <c r="M21">
        <v>14</v>
      </c>
      <c r="P21">
        <v>12</v>
      </c>
      <c r="Q21">
        <v>12</v>
      </c>
      <c r="R21">
        <v>13</v>
      </c>
      <c r="S21">
        <v>13</v>
      </c>
      <c r="W21">
        <v>14</v>
      </c>
      <c r="X21">
        <v>13</v>
      </c>
      <c r="Y21">
        <v>15</v>
      </c>
      <c r="Z21">
        <v>13</v>
      </c>
      <c r="AA21">
        <v>13</v>
      </c>
      <c r="AB21">
        <v>14</v>
      </c>
      <c r="AE21">
        <v>7</v>
      </c>
      <c r="AF21">
        <v>7</v>
      </c>
      <c r="AG21">
        <v>6.5</v>
      </c>
      <c r="AH21">
        <v>7</v>
      </c>
    </row>
    <row r="22" spans="1:37" x14ac:dyDescent="0.35">
      <c r="W22">
        <f>SUM(W18:W21)</f>
        <v>39</v>
      </c>
      <c r="X22">
        <f t="shared" ref="X22:AC22" si="0">SUM(X18:X21)</f>
        <v>37.5</v>
      </c>
      <c r="Y22">
        <f t="shared" si="0"/>
        <v>40</v>
      </c>
      <c r="Z22">
        <f t="shared" si="0"/>
        <v>37.5</v>
      </c>
      <c r="AA22">
        <f t="shared" si="0"/>
        <v>38</v>
      </c>
      <c r="AB22">
        <f t="shared" si="0"/>
        <v>40.5</v>
      </c>
      <c r="AC22">
        <f t="shared" si="0"/>
        <v>0</v>
      </c>
      <c r="AE22">
        <v>7</v>
      </c>
      <c r="AF22">
        <v>6.5</v>
      </c>
      <c r="AG22">
        <v>5</v>
      </c>
      <c r="AH22">
        <v>6</v>
      </c>
    </row>
    <row r="23" spans="1:37" x14ac:dyDescent="0.35">
      <c r="A23">
        <v>12</v>
      </c>
      <c r="B23">
        <v>15</v>
      </c>
      <c r="C23">
        <v>14</v>
      </c>
      <c r="E23">
        <v>12</v>
      </c>
      <c r="F23">
        <v>13</v>
      </c>
      <c r="G23">
        <v>12</v>
      </c>
      <c r="I23">
        <v>13</v>
      </c>
      <c r="J23">
        <v>13</v>
      </c>
      <c r="K23">
        <v>14</v>
      </c>
      <c r="L23">
        <v>13</v>
      </c>
      <c r="M23">
        <v>13</v>
      </c>
      <c r="P23">
        <v>13</v>
      </c>
      <c r="Q23">
        <v>14</v>
      </c>
      <c r="R23">
        <v>14</v>
      </c>
      <c r="S23">
        <v>14</v>
      </c>
      <c r="W23">
        <f>SUM(W2:W21)</f>
        <v>136</v>
      </c>
      <c r="X23">
        <f t="shared" ref="X23:AC23" si="1">SUM(X2:X21)</f>
        <v>130</v>
      </c>
      <c r="Y23">
        <f t="shared" si="1"/>
        <v>139</v>
      </c>
      <c r="Z23">
        <f t="shared" si="1"/>
        <v>131.5</v>
      </c>
      <c r="AA23">
        <f t="shared" si="1"/>
        <v>136</v>
      </c>
      <c r="AB23">
        <f t="shared" si="1"/>
        <v>142</v>
      </c>
      <c r="AC23">
        <f t="shared" si="1"/>
        <v>0</v>
      </c>
      <c r="AE23">
        <v>6.5</v>
      </c>
      <c r="AF23">
        <v>7</v>
      </c>
      <c r="AG23">
        <v>7</v>
      </c>
      <c r="AH23">
        <v>13</v>
      </c>
    </row>
    <row r="24" spans="1:37" x14ac:dyDescent="0.35">
      <c r="P24">
        <f>SUM(P19:P23)</f>
        <v>50</v>
      </c>
      <c r="Q24">
        <f t="shared" ref="Q24:V24" si="2">SUM(Q19:Q23)</f>
        <v>51</v>
      </c>
      <c r="R24">
        <f t="shared" si="2"/>
        <v>53</v>
      </c>
      <c r="S24">
        <f t="shared" si="2"/>
        <v>52</v>
      </c>
      <c r="T24">
        <f t="shared" si="2"/>
        <v>0</v>
      </c>
      <c r="U24">
        <f t="shared" si="2"/>
        <v>0</v>
      </c>
      <c r="V24">
        <f t="shared" si="2"/>
        <v>0</v>
      </c>
      <c r="W24">
        <v>210</v>
      </c>
      <c r="X24">
        <v>210</v>
      </c>
      <c r="Y24">
        <v>210</v>
      </c>
      <c r="Z24">
        <v>210</v>
      </c>
      <c r="AA24">
        <v>210</v>
      </c>
      <c r="AB24">
        <v>210</v>
      </c>
      <c r="AC24">
        <v>210</v>
      </c>
      <c r="AE24">
        <v>6.5</v>
      </c>
      <c r="AF24">
        <v>6.5</v>
      </c>
      <c r="AG24">
        <v>6.5</v>
      </c>
      <c r="AH24">
        <v>6</v>
      </c>
    </row>
    <row r="25" spans="1:37" x14ac:dyDescent="0.35">
      <c r="I25">
        <f t="shared" ref="I25:O25" si="3">SUM(I18:I23)</f>
        <v>65</v>
      </c>
      <c r="J25">
        <f t="shared" si="3"/>
        <v>65</v>
      </c>
      <c r="K25">
        <f t="shared" si="3"/>
        <v>64</v>
      </c>
      <c r="L25">
        <f t="shared" si="3"/>
        <v>65</v>
      </c>
      <c r="M25">
        <f t="shared" si="3"/>
        <v>64</v>
      </c>
      <c r="N25">
        <f t="shared" si="3"/>
        <v>0</v>
      </c>
      <c r="O25">
        <f t="shared" si="3"/>
        <v>0</v>
      </c>
      <c r="P25">
        <f>SUM(P2:P23)</f>
        <v>147.5</v>
      </c>
      <c r="Q25">
        <f t="shared" ref="Q25:V25" si="4">SUM(Q2:Q23)</f>
        <v>151</v>
      </c>
      <c r="R25">
        <f t="shared" si="4"/>
        <v>158</v>
      </c>
      <c r="S25">
        <f t="shared" si="4"/>
        <v>156.5</v>
      </c>
      <c r="T25">
        <f t="shared" si="4"/>
        <v>0</v>
      </c>
      <c r="U25">
        <f t="shared" si="4"/>
        <v>0</v>
      </c>
      <c r="V25">
        <f t="shared" si="4"/>
        <v>0</v>
      </c>
      <c r="W25">
        <f>W23/W24*100</f>
        <v>64.761904761904759</v>
      </c>
      <c r="X25">
        <f t="shared" ref="X25:AC25" si="5">X23/X24*100</f>
        <v>61.904761904761905</v>
      </c>
      <c r="Y25">
        <f t="shared" si="5"/>
        <v>66.19047619047619</v>
      </c>
      <c r="Z25">
        <f t="shared" si="5"/>
        <v>62.61904761904762</v>
      </c>
      <c r="AA25">
        <f t="shared" si="5"/>
        <v>64.761904761904759</v>
      </c>
      <c r="AB25">
        <f t="shared" si="5"/>
        <v>67.61904761904762</v>
      </c>
      <c r="AC25">
        <f t="shared" si="5"/>
        <v>0</v>
      </c>
      <c r="AE25">
        <v>14</v>
      </c>
      <c r="AF25">
        <v>14</v>
      </c>
      <c r="AG25">
        <v>14</v>
      </c>
      <c r="AH25">
        <v>7</v>
      </c>
    </row>
    <row r="26" spans="1:37" x14ac:dyDescent="0.35">
      <c r="E26">
        <f>SUM(E18:E23)</f>
        <v>62</v>
      </c>
      <c r="F26">
        <f>SUM(F18:F23)</f>
        <v>64</v>
      </c>
      <c r="G26">
        <f>SUM(G18:G23)</f>
        <v>62</v>
      </c>
      <c r="I26">
        <f>SUM(I2:I23)</f>
        <v>170</v>
      </c>
      <c r="J26">
        <f>SUM(J2:J23)</f>
        <v>164</v>
      </c>
      <c r="K26">
        <f>SUM(K2:K23)</f>
        <v>170</v>
      </c>
      <c r="L26">
        <f>SUM(L2:L23)</f>
        <v>173</v>
      </c>
      <c r="M26">
        <v>165</v>
      </c>
      <c r="N26">
        <f>SUM(N2:N23)</f>
        <v>0</v>
      </c>
      <c r="O26">
        <f>SUM(O2:O23)</f>
        <v>0</v>
      </c>
      <c r="P26">
        <v>240</v>
      </c>
      <c r="Q26">
        <v>240</v>
      </c>
      <c r="R26">
        <v>240</v>
      </c>
      <c r="S26">
        <v>240</v>
      </c>
      <c r="T26">
        <v>240</v>
      </c>
      <c r="U26">
        <v>240</v>
      </c>
      <c r="V26">
        <v>240</v>
      </c>
      <c r="AE26">
        <v>13</v>
      </c>
      <c r="AF26">
        <v>12</v>
      </c>
      <c r="AG26">
        <v>12</v>
      </c>
      <c r="AH26">
        <v>5</v>
      </c>
    </row>
    <row r="27" spans="1:37" x14ac:dyDescent="0.35">
      <c r="A27">
        <v>11</v>
      </c>
      <c r="B27">
        <v>13</v>
      </c>
      <c r="C27">
        <v>13</v>
      </c>
      <c r="E27">
        <f>SUM(E2:E23)</f>
        <v>164</v>
      </c>
      <c r="F27">
        <f>SUM(F2:F23)</f>
        <v>168.5</v>
      </c>
      <c r="G27">
        <v>156.5</v>
      </c>
      <c r="I27">
        <v>260</v>
      </c>
      <c r="J27">
        <v>260</v>
      </c>
      <c r="K27">
        <v>260</v>
      </c>
      <c r="L27">
        <v>260</v>
      </c>
      <c r="M27">
        <v>260</v>
      </c>
      <c r="N27">
        <v>260</v>
      </c>
      <c r="O27">
        <v>260</v>
      </c>
      <c r="P27">
        <f>P25/P26*100</f>
        <v>61.458333333333336</v>
      </c>
      <c r="Q27">
        <f t="shared" ref="Q27:V27" si="6">Q25/Q26*100</f>
        <v>62.916666666666664</v>
      </c>
      <c r="R27">
        <f t="shared" si="6"/>
        <v>65.833333333333329</v>
      </c>
      <c r="S27">
        <f t="shared" si="6"/>
        <v>65.208333333333329</v>
      </c>
      <c r="T27">
        <f t="shared" si="6"/>
        <v>0</v>
      </c>
      <c r="U27">
        <f t="shared" si="6"/>
        <v>0</v>
      </c>
      <c r="V27">
        <f t="shared" si="6"/>
        <v>0</v>
      </c>
      <c r="AE27">
        <v>12</v>
      </c>
      <c r="AF27">
        <v>13</v>
      </c>
      <c r="AG27">
        <v>12</v>
      </c>
      <c r="AH27">
        <v>6.5</v>
      </c>
    </row>
    <row r="28" spans="1:37" x14ac:dyDescent="0.35">
      <c r="B28">
        <f>SUM(B19:B27)</f>
        <v>65</v>
      </c>
      <c r="C28">
        <f>SUM(C19:C27)</f>
        <v>64</v>
      </c>
      <c r="E28">
        <v>260</v>
      </c>
      <c r="F28">
        <v>260</v>
      </c>
      <c r="G28">
        <v>260</v>
      </c>
      <c r="I28">
        <f>I26/I27*100</f>
        <v>65.384615384615387</v>
      </c>
      <c r="J28">
        <f t="shared" ref="J28:O28" si="7">J26/J27*100</f>
        <v>63.076923076923073</v>
      </c>
      <c r="K28">
        <f t="shared" si="7"/>
        <v>65.384615384615387</v>
      </c>
      <c r="L28">
        <f t="shared" si="7"/>
        <v>66.538461538461533</v>
      </c>
      <c r="M28">
        <f t="shared" si="7"/>
        <v>63.46153846153846</v>
      </c>
      <c r="N28">
        <f t="shared" si="7"/>
        <v>0</v>
      </c>
      <c r="O28">
        <f t="shared" si="7"/>
        <v>0</v>
      </c>
      <c r="AE28">
        <v>14</v>
      </c>
      <c r="AF28">
        <v>14</v>
      </c>
      <c r="AG28">
        <v>14</v>
      </c>
      <c r="AH28">
        <v>13</v>
      </c>
    </row>
    <row r="29" spans="1:37" x14ac:dyDescent="0.35">
      <c r="AE29">
        <f>SUM(AE25:AE28)</f>
        <v>53</v>
      </c>
      <c r="AF29">
        <f t="shared" ref="AF29:AJ29" si="8">SUM(AF25:AF28)</f>
        <v>53</v>
      </c>
      <c r="AG29">
        <f t="shared" si="8"/>
        <v>52</v>
      </c>
      <c r="AH29">
        <v>12</v>
      </c>
      <c r="AI29">
        <f t="shared" si="8"/>
        <v>0</v>
      </c>
      <c r="AJ29">
        <f t="shared" si="8"/>
        <v>0</v>
      </c>
    </row>
    <row r="30" spans="1:37" x14ac:dyDescent="0.35">
      <c r="A30">
        <v>14</v>
      </c>
      <c r="B30">
        <f>SUM(B2:B27)</f>
        <v>171.5</v>
      </c>
      <c r="C30">
        <f t="shared" ref="C30:D30" si="9">SUM(C2:C27)</f>
        <v>172.5</v>
      </c>
      <c r="D30">
        <f t="shared" si="9"/>
        <v>0</v>
      </c>
      <c r="E30">
        <f>E27/E28*100</f>
        <v>63.076923076923073</v>
      </c>
      <c r="F30">
        <f>F27/F28*100</f>
        <v>64.807692307692307</v>
      </c>
      <c r="G30">
        <f>G27/G28*100</f>
        <v>60.192307692307686</v>
      </c>
      <c r="M30">
        <v>2</v>
      </c>
      <c r="AE30">
        <f>SUM(AE2:AE28)</f>
        <v>210</v>
      </c>
      <c r="AF30">
        <f>SUM(AF2:AF28)</f>
        <v>204</v>
      </c>
      <c r="AG30">
        <f>SUM(AG2:AG28)</f>
        <v>203.5</v>
      </c>
      <c r="AH30">
        <v>12</v>
      </c>
      <c r="AI30">
        <f>SUM(AI2:AI28)</f>
        <v>0</v>
      </c>
      <c r="AJ30">
        <f>SUM(AJ2:AJ28)</f>
        <v>0</v>
      </c>
    </row>
    <row r="31" spans="1:37" x14ac:dyDescent="0.35">
      <c r="A31">
        <v>13</v>
      </c>
      <c r="B31">
        <v>270</v>
      </c>
      <c r="C31">
        <v>270</v>
      </c>
      <c r="D31">
        <v>270</v>
      </c>
      <c r="G31">
        <v>2</v>
      </c>
      <c r="AE31">
        <v>310</v>
      </c>
      <c r="AF31">
        <v>310</v>
      </c>
      <c r="AG31">
        <v>310</v>
      </c>
      <c r="AH31">
        <v>14</v>
      </c>
      <c r="AI31">
        <v>310</v>
      </c>
      <c r="AJ31">
        <v>310</v>
      </c>
    </row>
    <row r="32" spans="1:37" x14ac:dyDescent="0.35">
      <c r="AH32">
        <f>SUM(AH28:AH31)</f>
        <v>51</v>
      </c>
    </row>
    <row r="33" spans="1:36" x14ac:dyDescent="0.35">
      <c r="A33">
        <f>SUM(A21:A31)</f>
        <v>64</v>
      </c>
      <c r="B33">
        <f>B30/B31*100</f>
        <v>63.518518518518519</v>
      </c>
      <c r="C33">
        <f t="shared" ref="C33:D33" si="10">C30/C31*100</f>
        <v>63.888888888888886</v>
      </c>
      <c r="D33">
        <f t="shared" si="10"/>
        <v>0</v>
      </c>
      <c r="AE33">
        <f>AE30/AE31*100</f>
        <v>67.741935483870961</v>
      </c>
      <c r="AF33">
        <f>AF30/AF31*100</f>
        <v>65.806451612903231</v>
      </c>
      <c r="AG33">
        <f>AG30/AG31*100</f>
        <v>65.645161290322591</v>
      </c>
      <c r="AH33">
        <f>SUM(AH2:AH31)</f>
        <v>219.5</v>
      </c>
      <c r="AI33">
        <f>AI30/AI31*100</f>
        <v>0</v>
      </c>
      <c r="AJ33">
        <f>AJ30/AJ31*100</f>
        <v>0</v>
      </c>
    </row>
    <row r="34" spans="1:36" x14ac:dyDescent="0.35">
      <c r="A34">
        <f>SUM(A2:A31)</f>
        <v>189.5</v>
      </c>
      <c r="AH34">
        <v>340</v>
      </c>
    </row>
    <row r="35" spans="1:36" x14ac:dyDescent="0.35">
      <c r="A35">
        <v>290</v>
      </c>
      <c r="AH35">
        <f>AH33/AH34*100</f>
        <v>64.558823529411768</v>
      </c>
    </row>
    <row r="36" spans="1:36" x14ac:dyDescent="0.35">
      <c r="A36">
        <f>A34/A35*100</f>
        <v>65.344827586206904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2023-05-27T08:09:25Z</cp:lastPrinted>
  <dcterms:created xsi:type="dcterms:W3CDTF">2023-05-26T13:37:32Z</dcterms:created>
  <dcterms:modified xsi:type="dcterms:W3CDTF">2023-05-28T16:10:07Z</dcterms:modified>
  <cp:category/>
</cp:coreProperties>
</file>