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nsea 2023/"/>
    </mc:Choice>
  </mc:AlternateContent>
  <xr:revisionPtr revIDLastSave="312" documentId="8_{49383D44-E5BD-4CD3-A0B5-DD60F6F42D25}" xr6:coauthVersionLast="47" xr6:coauthVersionMax="47" xr10:uidLastSave="{6F8A6B81-37B1-4AF4-95AD-7D9CA71C0EEA}"/>
  <bookViews>
    <workbookView xWindow="-110" yWindow="-110" windowWidth="19420" windowHeight="10300" xr2:uid="{00000000-000D-0000-FFFF-FFFF00000000}"/>
  </bookViews>
  <sheets>
    <sheet name="Arena 1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J27" i="1" s="1"/>
  <c r="K27" i="1" s="1"/>
  <c r="N27" i="1" s="1"/>
  <c r="I23" i="1"/>
  <c r="J23" i="1" s="1"/>
  <c r="K23" i="1" s="1"/>
  <c r="N23" i="1" s="1"/>
  <c r="I24" i="1"/>
  <c r="J24" i="1" s="1"/>
  <c r="K24" i="1" s="1"/>
  <c r="N24" i="1" s="1"/>
  <c r="I26" i="1"/>
  <c r="J26" i="1" s="1"/>
  <c r="K26" i="1" s="1"/>
  <c r="N26" i="1" s="1"/>
  <c r="I28" i="1"/>
  <c r="J28" i="1" s="1"/>
  <c r="K28" i="1" s="1"/>
  <c r="N28" i="1" s="1"/>
  <c r="I20" i="1"/>
  <c r="J20" i="1" s="1"/>
  <c r="K20" i="1" s="1"/>
  <c r="N20" i="1" s="1"/>
  <c r="I18" i="1"/>
  <c r="J18" i="1" s="1"/>
  <c r="K18" i="1" s="1"/>
  <c r="N18" i="1" s="1"/>
  <c r="I14" i="1"/>
  <c r="J14" i="1" s="1"/>
  <c r="K14" i="1" s="1"/>
  <c r="N14" i="1" s="1"/>
  <c r="I16" i="1"/>
  <c r="J16" i="1" s="1"/>
  <c r="K16" i="1" s="1"/>
  <c r="N16" i="1" s="1"/>
  <c r="I19" i="1"/>
  <c r="J19" i="1" s="1"/>
  <c r="K19" i="1" s="1"/>
  <c r="N19" i="1" s="1"/>
  <c r="I17" i="1"/>
  <c r="J17" i="1" s="1"/>
  <c r="K17" i="1" s="1"/>
  <c r="N17" i="1" s="1"/>
  <c r="I10" i="1"/>
  <c r="I25" i="1" l="1"/>
  <c r="J25" i="1" s="1"/>
  <c r="K25" i="1" s="1"/>
  <c r="N25" i="1" s="1"/>
  <c r="I15" i="1"/>
  <c r="J10" i="1"/>
  <c r="K10" i="1" s="1"/>
  <c r="N10" i="1" s="1"/>
  <c r="I8" i="1"/>
  <c r="J8" i="1" s="1"/>
  <c r="K8" i="1" s="1"/>
  <c r="N8" i="1" s="1"/>
  <c r="I11" i="1"/>
  <c r="J11" i="1" s="1"/>
  <c r="K11" i="1" s="1"/>
  <c r="I7" i="1"/>
  <c r="J7" i="1" s="1"/>
  <c r="K7" i="1" s="1"/>
  <c r="N7" i="1" s="1"/>
  <c r="I9" i="1"/>
  <c r="J9" i="1" s="1"/>
  <c r="K9" i="1" s="1"/>
  <c r="N9" i="1" s="1"/>
  <c r="I6" i="1"/>
  <c r="J6" i="1" s="1"/>
  <c r="K6" i="1" s="1"/>
  <c r="J15" i="1" l="1"/>
  <c r="K15" i="1" s="1"/>
  <c r="N15" i="1" s="1"/>
</calcChain>
</file>

<file path=xl/sharedStrings.xml><?xml version="1.0" encoding="utf-8"?>
<sst xmlns="http://schemas.openxmlformats.org/spreadsheetml/2006/main" count="91" uniqueCount="44">
  <si>
    <t>NSEA Arena Eventing Qualifier</t>
  </si>
  <si>
    <t>Venue: Beaver Hall Equestrian Centre</t>
  </si>
  <si>
    <t>Tabitha Fletcher</t>
  </si>
  <si>
    <t>P0803006</t>
  </si>
  <si>
    <t>Moeltryfan Sunday Morning</t>
  </si>
  <si>
    <t>Derby High School</t>
  </si>
  <si>
    <t>Class 1 Mini 70-75cm Team &amp; Individual Qualifier</t>
  </si>
  <si>
    <t>Lucy Jennifer Hardcastle</t>
  </si>
  <si>
    <t>Kiron Snow Queen</t>
  </si>
  <si>
    <t>Kirkham Grammar School</t>
  </si>
  <si>
    <t>Romy Sowerby</t>
  </si>
  <si>
    <t>Admiral</t>
  </si>
  <si>
    <t>Repton School</t>
  </si>
  <si>
    <t>Holly Woolley</t>
  </si>
  <si>
    <t>Fiddlers Hobnob</t>
  </si>
  <si>
    <t>QEGS</t>
  </si>
  <si>
    <t>Macs Clover</t>
  </si>
  <si>
    <t>Class 2 Novice 80-85cm Team &amp; Individual Qualifier</t>
  </si>
  <si>
    <t>Grace Dakin</t>
  </si>
  <si>
    <t>Master Light</t>
  </si>
  <si>
    <t>Qegs school</t>
  </si>
  <si>
    <t>Brooke Altass Walker</t>
  </si>
  <si>
    <t>Golden Liberty</t>
  </si>
  <si>
    <t>Libbie Andrew</t>
  </si>
  <si>
    <t>Carrick Diamond Craft</t>
  </si>
  <si>
    <t>Eleanor Craven</t>
  </si>
  <si>
    <t>I’m Spartacus</t>
  </si>
  <si>
    <t>Tilly leonard Leonard</t>
  </si>
  <si>
    <t>Drummore tornedo</t>
  </si>
  <si>
    <t>Ellesmere College</t>
  </si>
  <si>
    <t>Class 3 Intermediate 90-95cm Team &amp; Individual Qualifier.</t>
  </si>
  <si>
    <t>Morgan</t>
  </si>
  <si>
    <t>PO449</t>
  </si>
  <si>
    <t>P0449</t>
  </si>
  <si>
    <t>PO172</t>
  </si>
  <si>
    <t>P2087001</t>
  </si>
  <si>
    <t>P2366</t>
  </si>
  <si>
    <t xml:space="preserve">Monyash Primary School </t>
  </si>
  <si>
    <t>e</t>
  </si>
  <si>
    <t>E</t>
  </si>
  <si>
    <t>P0172</t>
  </si>
  <si>
    <t>Q</t>
  </si>
  <si>
    <t>P</t>
  </si>
  <si>
    <t>P0359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</si>
</sst>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296B"/>
      </patternFill>
    </fill>
    <fill>
      <patternFill patternType="solid">
        <fgColor rgb="FFFF0000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3" borderId="1" xfId="0" applyFont="1" applyFill="1" applyBorder="1"/>
    <xf numFmtId="0" fontId="0" fillId="2" borderId="0" xfId="0" applyFill="1"/>
    <xf numFmtId="0" fontId="4" fillId="3" borderId="1" xfId="0" applyFont="1" applyFill="1" applyBorder="1"/>
    <xf numFmtId="0" fontId="4" fillId="4" borderId="1" xfId="0" applyFont="1" applyFill="1" applyBorder="1"/>
    <xf numFmtId="20" fontId="0" fillId="0" borderId="1" xfId="0" applyNumberFormat="1" applyBorder="1"/>
    <xf numFmtId="0" fontId="1" fillId="5" borderId="1" xfId="0" applyFont="1" applyFill="1" applyBorder="1"/>
    <xf numFmtId="0" fontId="0" fillId="6" borderId="0" xfId="0" applyFill="1"/>
    <xf numFmtId="0" fontId="1" fillId="5" borderId="2" xfId="0" applyFont="1" applyFill="1" applyBorder="1"/>
    <xf numFmtId="0" fontId="0" fillId="2" borderId="1" xfId="0" applyFill="1" applyBorder="1"/>
    <xf numFmtId="0" fontId="1" fillId="5" borderId="3" xfId="0" applyFont="1" applyFill="1" applyBorder="1"/>
    <xf numFmtId="0" fontId="0" fillId="6" borderId="1" xfId="0" applyFill="1" applyBorder="1"/>
    <xf numFmtId="0" fontId="5" fillId="5" borderId="1" xfId="0" applyFont="1" applyFill="1" applyBorder="1"/>
    <xf numFmtId="0" fontId="6" fillId="3" borderId="1" xfId="0" applyFont="1" applyFill="1" applyBorder="1"/>
    <xf numFmtId="0" fontId="6" fillId="2" borderId="1" xfId="0" applyFont="1" applyFill="1" applyBorder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workbookViewId="0">
      <selection activeCell="Q8" sqref="Q8"/>
    </sheetView>
  </sheetViews>
  <sheetFormatPr defaultRowHeight="14.5" x14ac:dyDescent="0.35"/>
  <cols>
    <col min="1" max="1" width="5.36328125" bestFit="1" customWidth="1"/>
    <col min="2" max="2" width="21.08984375" style="17" bestFit="1" customWidth="1"/>
    <col min="3" max="3" width="11.81640625" bestFit="1" customWidth="1"/>
    <col min="4" max="4" width="24.453125" bestFit="1" customWidth="1"/>
    <col min="5" max="5" width="22.26953125" bestFit="1" customWidth="1"/>
    <col min="6" max="6" width="5.26953125" customWidth="1"/>
    <col min="7" max="7" width="4.81640625" bestFit="1" customWidth="1"/>
    <col min="8" max="9" width="4.36328125" customWidth="1"/>
    <col min="10" max="10" width="7" bestFit="1" customWidth="1"/>
    <col min="11" max="11" width="7" customWidth="1"/>
    <col min="12" max="13" width="2.81640625" bestFit="1" customWidth="1"/>
    <col min="14" max="14" width="6.1796875" bestFit="1" customWidth="1"/>
    <col min="15" max="15" width="1.81640625" bestFit="1" customWidth="1"/>
    <col min="16" max="16" width="2.1796875" bestFit="1" customWidth="1"/>
  </cols>
  <sheetData>
    <row r="1" spans="1:16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</row>
    <row r="2" spans="1:16" x14ac:dyDescent="0.3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</row>
    <row r="3" spans="1:16" x14ac:dyDescent="0.3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</row>
    <row r="4" spans="1:16" x14ac:dyDescent="0.35">
      <c r="A4" s="8" t="s">
        <v>6</v>
      </c>
      <c r="B4" s="8"/>
      <c r="C4" s="8"/>
      <c r="D4" s="8"/>
      <c r="E4" s="8"/>
      <c r="F4" s="8"/>
      <c r="G4" s="8"/>
      <c r="H4" s="8"/>
      <c r="I4" s="8"/>
      <c r="J4" s="10"/>
      <c r="K4" s="10"/>
      <c r="L4" s="10"/>
      <c r="M4" s="10"/>
      <c r="N4" s="10"/>
      <c r="O4" s="9"/>
      <c r="P4" s="9"/>
    </row>
    <row r="5" spans="1:16" s="4" customFormat="1" x14ac:dyDescent="0.35">
      <c r="A5" s="3"/>
      <c r="B5" s="15"/>
      <c r="C5" s="3"/>
      <c r="D5" s="3"/>
      <c r="E5" s="3"/>
      <c r="F5" s="6">
        <v>25</v>
      </c>
      <c r="G5" s="6">
        <v>25</v>
      </c>
      <c r="H5" s="6">
        <v>10</v>
      </c>
      <c r="I5" s="6">
        <v>60</v>
      </c>
      <c r="J5" s="6">
        <v>0.5</v>
      </c>
      <c r="K5" s="6">
        <v>30</v>
      </c>
      <c r="L5" s="5"/>
      <c r="M5" s="5"/>
      <c r="N5" s="5"/>
      <c r="O5" s="11"/>
      <c r="P5" s="11"/>
    </row>
    <row r="6" spans="1:16" x14ac:dyDescent="0.35">
      <c r="A6" s="1"/>
      <c r="B6" s="16"/>
      <c r="C6" s="1"/>
      <c r="D6" s="1"/>
      <c r="E6" s="1"/>
      <c r="F6" s="1"/>
      <c r="G6" s="1"/>
      <c r="H6" s="1"/>
      <c r="I6" s="1">
        <f>SUM(F6:H6)</f>
        <v>0</v>
      </c>
      <c r="J6" s="1">
        <f>I6/2</f>
        <v>0</v>
      </c>
      <c r="K6" s="1">
        <f>30-J6</f>
        <v>30</v>
      </c>
      <c r="L6" s="1"/>
      <c r="M6" s="1"/>
      <c r="N6" s="1">
        <v>30</v>
      </c>
      <c r="O6" s="1"/>
      <c r="P6" s="1"/>
    </row>
    <row r="7" spans="1:16" x14ac:dyDescent="0.35">
      <c r="A7" s="1"/>
      <c r="B7" s="16" t="s">
        <v>2</v>
      </c>
      <c r="C7" s="1" t="s">
        <v>3</v>
      </c>
      <c r="D7" s="1" t="s">
        <v>4</v>
      </c>
      <c r="E7" s="1" t="s">
        <v>5</v>
      </c>
      <c r="F7" s="1">
        <v>18</v>
      </c>
      <c r="G7" s="1">
        <v>18</v>
      </c>
      <c r="H7" s="1">
        <v>8</v>
      </c>
      <c r="I7" s="1">
        <f>SUM(F7:H7)</f>
        <v>44</v>
      </c>
      <c r="J7" s="1">
        <f>I7/2</f>
        <v>22</v>
      </c>
      <c r="K7" s="1">
        <f>30-J7</f>
        <v>8</v>
      </c>
      <c r="L7" s="1">
        <v>0</v>
      </c>
      <c r="M7" s="1">
        <v>1</v>
      </c>
      <c r="N7" s="1">
        <f>SUM(K7:M7)</f>
        <v>9</v>
      </c>
      <c r="O7" s="1">
        <v>1</v>
      </c>
      <c r="P7" s="1" t="s">
        <v>41</v>
      </c>
    </row>
    <row r="8" spans="1:16" x14ac:dyDescent="0.35">
      <c r="A8" s="1"/>
      <c r="B8" s="16" t="s">
        <v>10</v>
      </c>
      <c r="C8" s="1" t="s">
        <v>43</v>
      </c>
      <c r="D8" s="1" t="s">
        <v>11</v>
      </c>
      <c r="E8" s="1" t="s">
        <v>12</v>
      </c>
      <c r="F8" s="1">
        <v>19</v>
      </c>
      <c r="G8" s="1">
        <v>18</v>
      </c>
      <c r="H8" s="1">
        <v>8</v>
      </c>
      <c r="I8" s="1">
        <f>SUM(F8:H8)</f>
        <v>45</v>
      </c>
      <c r="J8" s="1">
        <f>I8/2</f>
        <v>22.5</v>
      </c>
      <c r="K8" s="1">
        <f>30-J8</f>
        <v>7.5</v>
      </c>
      <c r="L8" s="1">
        <v>4</v>
      </c>
      <c r="M8" s="1">
        <v>3</v>
      </c>
      <c r="N8" s="1">
        <f>SUM(K8:M8)</f>
        <v>14.5</v>
      </c>
      <c r="O8" s="1">
        <v>2</v>
      </c>
      <c r="P8" s="1" t="s">
        <v>41</v>
      </c>
    </row>
    <row r="9" spans="1:16" x14ac:dyDescent="0.35">
      <c r="A9" s="1"/>
      <c r="B9" s="16" t="s">
        <v>7</v>
      </c>
      <c r="C9" s="1" t="s">
        <v>35</v>
      </c>
      <c r="D9" s="1" t="s">
        <v>16</v>
      </c>
      <c r="E9" s="1" t="s">
        <v>9</v>
      </c>
      <c r="F9" s="1">
        <v>18</v>
      </c>
      <c r="G9" s="1">
        <v>18</v>
      </c>
      <c r="H9" s="1">
        <v>8</v>
      </c>
      <c r="I9" s="1">
        <f>SUM(F9:H9)</f>
        <v>44</v>
      </c>
      <c r="J9" s="1">
        <f>I9/2</f>
        <v>22</v>
      </c>
      <c r="K9" s="1">
        <f>30-J9</f>
        <v>8</v>
      </c>
      <c r="L9" s="1">
        <v>4</v>
      </c>
      <c r="M9" s="1">
        <v>7</v>
      </c>
      <c r="N9" s="1">
        <f>SUM(K9:M9)</f>
        <v>19</v>
      </c>
      <c r="O9" s="1">
        <v>3</v>
      </c>
      <c r="P9" s="1" t="s">
        <v>42</v>
      </c>
    </row>
    <row r="10" spans="1:16" x14ac:dyDescent="0.35">
      <c r="A10" s="1"/>
      <c r="B10" s="16" t="s">
        <v>7</v>
      </c>
      <c r="C10" s="1" t="s">
        <v>35</v>
      </c>
      <c r="D10" s="1" t="s">
        <v>8</v>
      </c>
      <c r="E10" s="1" t="s">
        <v>9</v>
      </c>
      <c r="F10" s="1">
        <v>18</v>
      </c>
      <c r="G10" s="1">
        <v>17</v>
      </c>
      <c r="H10" s="1">
        <v>8</v>
      </c>
      <c r="I10" s="1">
        <f>SUM(F10:H10)</f>
        <v>43</v>
      </c>
      <c r="J10" s="1">
        <f>I10/2</f>
        <v>21.5</v>
      </c>
      <c r="K10" s="1">
        <f>30-J10</f>
        <v>8.5</v>
      </c>
      <c r="L10" s="1">
        <v>4</v>
      </c>
      <c r="M10" s="1">
        <v>30</v>
      </c>
      <c r="N10" s="1">
        <f>SUM(K10:M10)</f>
        <v>42.5</v>
      </c>
      <c r="O10" s="1">
        <v>4</v>
      </c>
      <c r="P10" s="1" t="s">
        <v>42</v>
      </c>
    </row>
    <row r="11" spans="1:16" x14ac:dyDescent="0.35">
      <c r="A11" s="1"/>
      <c r="B11" s="16" t="s">
        <v>13</v>
      </c>
      <c r="C11" s="1" t="s">
        <v>36</v>
      </c>
      <c r="D11" s="1" t="s">
        <v>14</v>
      </c>
      <c r="E11" s="1" t="s">
        <v>37</v>
      </c>
      <c r="F11" s="1"/>
      <c r="G11" s="1"/>
      <c r="H11" s="1"/>
      <c r="I11" s="1">
        <f>SUM(F11:H11)</f>
        <v>0</v>
      </c>
      <c r="J11" s="1">
        <f>I11/2</f>
        <v>0</v>
      </c>
      <c r="K11" s="1">
        <f>30-J11</f>
        <v>30</v>
      </c>
      <c r="L11" s="1" t="s">
        <v>38</v>
      </c>
      <c r="M11" s="1"/>
      <c r="N11" s="1" t="s">
        <v>39</v>
      </c>
      <c r="O11" s="1"/>
      <c r="P11" s="1"/>
    </row>
    <row r="12" spans="1:16" x14ac:dyDescent="0.35">
      <c r="A12" s="10" t="s">
        <v>17</v>
      </c>
      <c r="B12" s="10"/>
      <c r="C12" s="10"/>
      <c r="D12" s="10"/>
      <c r="E12" s="10"/>
      <c r="F12" s="10"/>
      <c r="G12" s="10"/>
      <c r="H12" s="10"/>
      <c r="I12" s="10"/>
      <c r="J12" s="12"/>
      <c r="K12" s="12"/>
      <c r="L12" s="12"/>
      <c r="M12" s="12"/>
      <c r="N12" s="12"/>
      <c r="O12" s="9"/>
      <c r="P12" s="9"/>
    </row>
    <row r="13" spans="1:16" s="4" customFormat="1" x14ac:dyDescent="0.35">
      <c r="A13" s="3"/>
      <c r="B13" s="15"/>
      <c r="C13" s="3"/>
      <c r="D13" s="3"/>
      <c r="E13" s="3"/>
      <c r="F13" s="6">
        <v>25</v>
      </c>
      <c r="G13" s="6">
        <v>25</v>
      </c>
      <c r="H13" s="6">
        <v>10</v>
      </c>
      <c r="I13" s="6">
        <v>60</v>
      </c>
      <c r="J13" s="6">
        <v>0.5</v>
      </c>
      <c r="K13" s="6">
        <v>30</v>
      </c>
      <c r="L13" s="3"/>
      <c r="M13" s="3"/>
      <c r="N13" s="3"/>
      <c r="O13" s="11"/>
      <c r="P13" s="11"/>
    </row>
    <row r="14" spans="1:16" x14ac:dyDescent="0.35">
      <c r="A14" s="7"/>
      <c r="B14" s="16" t="s">
        <v>25</v>
      </c>
      <c r="C14" s="2" t="s">
        <v>33</v>
      </c>
      <c r="D14" s="1" t="s">
        <v>26</v>
      </c>
      <c r="E14" s="1" t="s">
        <v>15</v>
      </c>
      <c r="F14" s="1">
        <v>19</v>
      </c>
      <c r="G14" s="1">
        <v>21.5</v>
      </c>
      <c r="H14" s="1">
        <v>9</v>
      </c>
      <c r="I14" s="1">
        <f>SUM(F14:H14)</f>
        <v>49.5</v>
      </c>
      <c r="J14" s="1">
        <f>I14/2</f>
        <v>24.75</v>
      </c>
      <c r="K14" s="1">
        <f>30-J14</f>
        <v>5.25</v>
      </c>
      <c r="L14" s="1">
        <v>0</v>
      </c>
      <c r="M14" s="1">
        <v>0</v>
      </c>
      <c r="N14" s="1">
        <f>SUM(K14:M14)</f>
        <v>5.25</v>
      </c>
      <c r="O14" s="1">
        <v>1</v>
      </c>
      <c r="P14" s="1" t="s">
        <v>41</v>
      </c>
    </row>
    <row r="15" spans="1:16" x14ac:dyDescent="0.35">
      <c r="A15" s="1"/>
      <c r="B15" s="16" t="s">
        <v>18</v>
      </c>
      <c r="C15" s="2" t="s">
        <v>33</v>
      </c>
      <c r="D15" s="1" t="s">
        <v>19</v>
      </c>
      <c r="E15" s="1" t="s">
        <v>15</v>
      </c>
      <c r="F15" s="1">
        <v>20</v>
      </c>
      <c r="G15" s="1">
        <v>20</v>
      </c>
      <c r="H15" s="1">
        <v>9</v>
      </c>
      <c r="I15" s="1">
        <f>SUM(F15:H15)</f>
        <v>49</v>
      </c>
      <c r="J15" s="1">
        <f>I15/2</f>
        <v>24.5</v>
      </c>
      <c r="K15" s="1">
        <f>30-J15</f>
        <v>5.5</v>
      </c>
      <c r="L15" s="1">
        <v>0</v>
      </c>
      <c r="M15" s="1">
        <v>0</v>
      </c>
      <c r="N15" s="1">
        <f>SUM(K15:M15)</f>
        <v>5.5</v>
      </c>
      <c r="O15" s="1">
        <v>2</v>
      </c>
      <c r="P15" s="1" t="s">
        <v>41</v>
      </c>
    </row>
    <row r="16" spans="1:16" x14ac:dyDescent="0.35">
      <c r="A16" s="1"/>
      <c r="B16" s="16" t="s">
        <v>27</v>
      </c>
      <c r="C16" s="1" t="s">
        <v>40</v>
      </c>
      <c r="D16" s="1" t="s">
        <v>28</v>
      </c>
      <c r="E16" s="1" t="s">
        <v>29</v>
      </c>
      <c r="F16" s="1">
        <v>17</v>
      </c>
      <c r="G16" s="1">
        <v>17</v>
      </c>
      <c r="H16" s="1">
        <v>7</v>
      </c>
      <c r="I16" s="1">
        <f>SUM(F16:H16)</f>
        <v>41</v>
      </c>
      <c r="J16" s="1">
        <f>I16/2</f>
        <v>20.5</v>
      </c>
      <c r="K16" s="1">
        <f>30-J16</f>
        <v>9.5</v>
      </c>
      <c r="L16" s="1">
        <v>0</v>
      </c>
      <c r="M16" s="1">
        <v>0</v>
      </c>
      <c r="N16" s="1">
        <f>SUM(K16:M16)</f>
        <v>9.5</v>
      </c>
      <c r="O16" s="1">
        <v>3</v>
      </c>
      <c r="P16" s="1" t="s">
        <v>42</v>
      </c>
    </row>
    <row r="17" spans="1:16" x14ac:dyDescent="0.35">
      <c r="A17" s="1"/>
      <c r="B17" s="16" t="s">
        <v>7</v>
      </c>
      <c r="C17" s="1" t="s">
        <v>35</v>
      </c>
      <c r="D17" s="1" t="s">
        <v>16</v>
      </c>
      <c r="E17" s="1" t="s">
        <v>9</v>
      </c>
      <c r="F17" s="1">
        <v>18</v>
      </c>
      <c r="G17" s="1">
        <v>18</v>
      </c>
      <c r="H17" s="1">
        <v>8</v>
      </c>
      <c r="I17" s="1">
        <f>SUM(F17:H17)</f>
        <v>44</v>
      </c>
      <c r="J17" s="1">
        <f>I17/2</f>
        <v>22</v>
      </c>
      <c r="K17" s="1">
        <f>30-J17</f>
        <v>8</v>
      </c>
      <c r="L17" s="1">
        <v>4</v>
      </c>
      <c r="M17" s="1">
        <v>0</v>
      </c>
      <c r="N17" s="1">
        <f>SUM(K17:M17)</f>
        <v>12</v>
      </c>
      <c r="O17" s="1">
        <v>4</v>
      </c>
      <c r="P17" s="1" t="s">
        <v>42</v>
      </c>
    </row>
    <row r="18" spans="1:16" x14ac:dyDescent="0.35">
      <c r="A18" s="1"/>
      <c r="B18" s="16" t="s">
        <v>23</v>
      </c>
      <c r="C18" s="2" t="s">
        <v>33</v>
      </c>
      <c r="D18" s="1" t="s">
        <v>24</v>
      </c>
      <c r="E18" s="1" t="s">
        <v>15</v>
      </c>
      <c r="F18" s="1">
        <v>17</v>
      </c>
      <c r="G18" s="1">
        <v>16</v>
      </c>
      <c r="H18" s="1">
        <v>8</v>
      </c>
      <c r="I18" s="1">
        <f>SUM(F18:H18)</f>
        <v>41</v>
      </c>
      <c r="J18" s="1">
        <f>I18/2</f>
        <v>20.5</v>
      </c>
      <c r="K18" s="1">
        <f>30-J18</f>
        <v>9.5</v>
      </c>
      <c r="L18" s="1">
        <v>4</v>
      </c>
      <c r="M18" s="1">
        <v>0</v>
      </c>
      <c r="N18" s="1">
        <f>SUM(K18:M18)</f>
        <v>13.5</v>
      </c>
      <c r="O18" s="1">
        <v>5</v>
      </c>
      <c r="P18" s="1" t="s">
        <v>42</v>
      </c>
    </row>
    <row r="19" spans="1:16" x14ac:dyDescent="0.35">
      <c r="A19" s="1"/>
      <c r="B19" s="16" t="s">
        <v>10</v>
      </c>
      <c r="C19" s="1" t="s">
        <v>43</v>
      </c>
      <c r="D19" s="1" t="s">
        <v>11</v>
      </c>
      <c r="E19" s="1" t="s">
        <v>12</v>
      </c>
      <c r="F19" s="1">
        <v>18</v>
      </c>
      <c r="G19" s="1">
        <v>18</v>
      </c>
      <c r="H19" s="1">
        <v>8</v>
      </c>
      <c r="I19" s="1">
        <f>SUM(F19:H19)</f>
        <v>44</v>
      </c>
      <c r="J19" s="1">
        <f>I19/2</f>
        <v>22</v>
      </c>
      <c r="K19" s="1">
        <f>30-J19</f>
        <v>8</v>
      </c>
      <c r="L19" s="1">
        <v>0</v>
      </c>
      <c r="M19" s="1">
        <v>10</v>
      </c>
      <c r="N19" s="1">
        <f>SUM(K19:M19)</f>
        <v>18</v>
      </c>
      <c r="O19" s="1">
        <v>6</v>
      </c>
      <c r="P19" s="1" t="s">
        <v>42</v>
      </c>
    </row>
    <row r="20" spans="1:16" x14ac:dyDescent="0.35">
      <c r="A20" s="1"/>
      <c r="B20" s="16" t="s">
        <v>21</v>
      </c>
      <c r="C20" s="2" t="s">
        <v>32</v>
      </c>
      <c r="D20" s="1" t="s">
        <v>22</v>
      </c>
      <c r="E20" s="1" t="s">
        <v>15</v>
      </c>
      <c r="F20" s="1">
        <v>18</v>
      </c>
      <c r="G20" s="1">
        <v>18</v>
      </c>
      <c r="H20" s="1">
        <v>8</v>
      </c>
      <c r="I20" s="1">
        <f>SUM(F20:H20)</f>
        <v>44</v>
      </c>
      <c r="J20" s="1">
        <f>I20/2</f>
        <v>22</v>
      </c>
      <c r="K20" s="1">
        <f>30-J20</f>
        <v>8</v>
      </c>
      <c r="L20" s="1">
        <v>4</v>
      </c>
      <c r="M20" s="1">
        <v>10</v>
      </c>
      <c r="N20" s="1">
        <f>SUM(K20:M20)</f>
        <v>22</v>
      </c>
      <c r="O20" s="1">
        <v>7</v>
      </c>
      <c r="P20" s="1" t="s">
        <v>42</v>
      </c>
    </row>
    <row r="21" spans="1:16" x14ac:dyDescent="0.3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3"/>
    </row>
    <row r="22" spans="1:16" s="4" customFormat="1" x14ac:dyDescent="0.35">
      <c r="A22" s="3"/>
      <c r="B22" s="15"/>
      <c r="C22" s="3"/>
      <c r="D22" s="3"/>
      <c r="E22" s="3"/>
      <c r="F22" s="6">
        <v>25</v>
      </c>
      <c r="G22" s="6">
        <v>25</v>
      </c>
      <c r="H22" s="6">
        <v>10</v>
      </c>
      <c r="I22" s="6">
        <v>60</v>
      </c>
      <c r="J22" s="6">
        <v>0.5</v>
      </c>
      <c r="K22" s="6">
        <v>30</v>
      </c>
      <c r="L22" s="3"/>
      <c r="M22" s="3"/>
      <c r="N22" s="3"/>
      <c r="O22" s="11"/>
      <c r="P22" s="11"/>
    </row>
    <row r="23" spans="1:16" x14ac:dyDescent="0.35">
      <c r="A23" s="1"/>
      <c r="B23" s="16" t="s">
        <v>25</v>
      </c>
      <c r="C23" s="1"/>
      <c r="D23" s="1" t="s">
        <v>26</v>
      </c>
      <c r="E23" s="1" t="s">
        <v>20</v>
      </c>
      <c r="F23" s="1">
        <v>21.5</v>
      </c>
      <c r="G23" s="1">
        <v>22</v>
      </c>
      <c r="H23" s="1">
        <v>9</v>
      </c>
      <c r="I23" s="1">
        <f>SUM(F23:H23)</f>
        <v>52.5</v>
      </c>
      <c r="J23" s="1">
        <f>I23/2</f>
        <v>26.25</v>
      </c>
      <c r="K23" s="1">
        <f>30-J23</f>
        <v>3.75</v>
      </c>
      <c r="L23" s="1">
        <v>0</v>
      </c>
      <c r="M23" s="1">
        <v>0</v>
      </c>
      <c r="N23" s="1">
        <f>SUM(K23:M23)</f>
        <v>3.75</v>
      </c>
      <c r="O23" s="1">
        <v>1</v>
      </c>
      <c r="P23" s="1" t="s">
        <v>41</v>
      </c>
    </row>
    <row r="24" spans="1:16" x14ac:dyDescent="0.35">
      <c r="A24" s="1"/>
      <c r="B24" s="16" t="s">
        <v>23</v>
      </c>
      <c r="C24" s="2" t="s">
        <v>33</v>
      </c>
      <c r="D24" s="1" t="s">
        <v>24</v>
      </c>
      <c r="E24" s="1" t="s">
        <v>15</v>
      </c>
      <c r="F24" s="1">
        <v>18</v>
      </c>
      <c r="G24" s="1">
        <v>19</v>
      </c>
      <c r="H24" s="1">
        <v>8</v>
      </c>
      <c r="I24" s="1">
        <f>SUM(F24:H24)</f>
        <v>45</v>
      </c>
      <c r="J24" s="1">
        <f>I24/2</f>
        <v>22.5</v>
      </c>
      <c r="K24" s="1">
        <f>30-J24</f>
        <v>7.5</v>
      </c>
      <c r="L24" s="1">
        <v>4</v>
      </c>
      <c r="M24" s="1">
        <v>0</v>
      </c>
      <c r="N24" s="1">
        <f>SUM(K24:M24)</f>
        <v>11.5</v>
      </c>
      <c r="O24" s="1">
        <v>2</v>
      </c>
      <c r="P24" s="1" t="s">
        <v>41</v>
      </c>
    </row>
    <row r="25" spans="1:16" x14ac:dyDescent="0.35">
      <c r="A25" s="1"/>
      <c r="B25" s="16" t="s">
        <v>27</v>
      </c>
      <c r="C25" s="2" t="s">
        <v>34</v>
      </c>
      <c r="D25" s="1" t="s">
        <v>28</v>
      </c>
      <c r="E25" s="1" t="s">
        <v>29</v>
      </c>
      <c r="F25" s="1">
        <v>18</v>
      </c>
      <c r="G25" s="1">
        <v>16</v>
      </c>
      <c r="H25" s="1">
        <v>8</v>
      </c>
      <c r="I25" s="1">
        <f>SUM(F25:H25)</f>
        <v>42</v>
      </c>
      <c r="J25" s="1">
        <f>I25/2</f>
        <v>21</v>
      </c>
      <c r="K25" s="1">
        <f>30-J25</f>
        <v>9</v>
      </c>
      <c r="L25" s="1">
        <v>4</v>
      </c>
      <c r="M25" s="1">
        <v>0</v>
      </c>
      <c r="N25" s="1">
        <f>SUM(K25:M25)</f>
        <v>13</v>
      </c>
      <c r="O25" s="1">
        <v>3</v>
      </c>
      <c r="P25" s="1" t="s">
        <v>42</v>
      </c>
    </row>
    <row r="26" spans="1:16" x14ac:dyDescent="0.35">
      <c r="A26" s="1"/>
      <c r="B26" s="16" t="s">
        <v>21</v>
      </c>
      <c r="C26" s="2" t="s">
        <v>33</v>
      </c>
      <c r="D26" s="1" t="s">
        <v>31</v>
      </c>
      <c r="E26" s="1" t="s">
        <v>15</v>
      </c>
      <c r="F26" s="1">
        <v>20</v>
      </c>
      <c r="G26" s="1">
        <v>17</v>
      </c>
      <c r="H26" s="1">
        <v>8</v>
      </c>
      <c r="I26" s="1">
        <f>SUM(F26:H26)</f>
        <v>45</v>
      </c>
      <c r="J26" s="1">
        <f>I26/2</f>
        <v>22.5</v>
      </c>
      <c r="K26" s="1">
        <f>30-J26</f>
        <v>7.5</v>
      </c>
      <c r="L26" s="1">
        <v>4</v>
      </c>
      <c r="M26" s="1">
        <v>6</v>
      </c>
      <c r="N26" s="1">
        <f>SUM(K26:M26)</f>
        <v>17.5</v>
      </c>
      <c r="O26" s="1">
        <v>4</v>
      </c>
      <c r="P26" s="1" t="s">
        <v>42</v>
      </c>
    </row>
    <row r="27" spans="1:16" x14ac:dyDescent="0.35">
      <c r="A27" s="1"/>
      <c r="B27" s="16" t="s">
        <v>18</v>
      </c>
      <c r="C27" s="2" t="s">
        <v>33</v>
      </c>
      <c r="D27" s="1" t="s">
        <v>19</v>
      </c>
      <c r="E27" s="1" t="s">
        <v>20</v>
      </c>
      <c r="F27" s="1">
        <v>20</v>
      </c>
      <c r="G27" s="1">
        <v>16</v>
      </c>
      <c r="H27" s="1">
        <v>8</v>
      </c>
      <c r="I27" s="1">
        <f>SUM(F27:H27)</f>
        <v>44</v>
      </c>
      <c r="J27" s="1">
        <f>I27/2</f>
        <v>22</v>
      </c>
      <c r="K27" s="1">
        <f>30-J27</f>
        <v>8</v>
      </c>
      <c r="L27" s="1">
        <v>16</v>
      </c>
      <c r="M27" s="1">
        <v>0</v>
      </c>
      <c r="N27" s="1">
        <f>SUM(K27:M27)</f>
        <v>24</v>
      </c>
      <c r="O27" s="1">
        <v>5</v>
      </c>
      <c r="P27" s="1" t="s">
        <v>42</v>
      </c>
    </row>
    <row r="28" spans="1:16" x14ac:dyDescent="0.35">
      <c r="A28" s="1"/>
      <c r="B28" s="16"/>
      <c r="C28" s="1"/>
      <c r="D28" s="1"/>
      <c r="E28" s="1"/>
      <c r="F28" s="1"/>
      <c r="G28" s="1"/>
      <c r="H28" s="1"/>
      <c r="I28" s="1">
        <f t="shared" ref="I24:I28" si="0">SUM(F28:H28)</f>
        <v>0</v>
      </c>
      <c r="J28" s="1">
        <f t="shared" ref="J24:J28" si="1">I28/2</f>
        <v>0</v>
      </c>
      <c r="K28" s="1">
        <f t="shared" ref="K24:K28" si="2">30-J28</f>
        <v>30</v>
      </c>
      <c r="L28" s="1"/>
      <c r="M28" s="1"/>
      <c r="N28" s="1">
        <f t="shared" ref="N24:N28" si="3">SUM(K28:M28)</f>
        <v>30</v>
      </c>
      <c r="O28" s="1">
        <v>6</v>
      </c>
      <c r="P28" s="1" t="s">
        <v>42</v>
      </c>
    </row>
  </sheetData>
  <sortState xmlns:xlrd2="http://schemas.microsoft.com/office/spreadsheetml/2017/richdata2" ref="B23:N27">
    <sortCondition ref="N23:N27"/>
  </sortState>
  <mergeCells count="6">
    <mergeCell ref="A1:N1"/>
    <mergeCell ref="A21:N21"/>
    <mergeCell ref="A4:N4"/>
    <mergeCell ref="A12:N12"/>
    <mergeCell ref="A2:N2"/>
    <mergeCell ref="A3:N3"/>
  </mergeCells>
  <phoneticPr fontId="3" type="noConversion"/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Arena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2023-06-18T09:31:13Z</cp:lastPrinted>
  <dcterms:created xsi:type="dcterms:W3CDTF">2023-06-16T17:59:20Z</dcterms:created>
  <dcterms:modified xsi:type="dcterms:W3CDTF">2023-06-18T13:14:23Z</dcterms:modified>
  <cp:category/>
</cp:coreProperties>
</file>