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1376" documentId="8_{8814BD31-E1A6-4769-A433-E0840A6E1D3A}" xr6:coauthVersionLast="47" xr6:coauthVersionMax="47" xr10:uidLastSave="{F6FC027E-5485-43F5-92AE-B4ABFBCE1304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calcCompleted="0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34" i="2" l="1"/>
  <c r="BA34" i="2"/>
  <c r="AY34" i="2"/>
  <c r="AZ35" i="2"/>
  <c r="AZ37" i="2" s="1"/>
  <c r="BA35" i="2"/>
  <c r="BA37" i="2" s="1"/>
  <c r="AY35" i="2"/>
  <c r="AY37" i="2" s="1"/>
  <c r="AW38" i="2"/>
  <c r="AX38" i="2"/>
  <c r="AV38" i="2"/>
  <c r="AW39" i="2"/>
  <c r="AX39" i="2"/>
  <c r="AW40" i="2"/>
  <c r="AW42" i="2" s="1"/>
  <c r="AX40" i="2"/>
  <c r="AX42" i="2" s="1"/>
  <c r="AV39" i="2"/>
  <c r="AV40" i="2"/>
  <c r="AV42" i="2" s="1"/>
  <c r="AR31" i="2"/>
  <c r="AS31" i="2"/>
  <c r="AT31" i="2"/>
  <c r="AQ31" i="2"/>
  <c r="AR32" i="2"/>
  <c r="AR35" i="2" s="1"/>
  <c r="AS32" i="2"/>
  <c r="AS35" i="2" s="1"/>
  <c r="AT32" i="2"/>
  <c r="AT35" i="2" s="1"/>
  <c r="AQ32" i="2"/>
  <c r="AQ35" i="2" s="1"/>
  <c r="AO27" i="2"/>
  <c r="AN27" i="2"/>
  <c r="AO28" i="2"/>
  <c r="AO30" i="2" s="1"/>
  <c r="AN28" i="2"/>
  <c r="AN30" i="2" s="1"/>
  <c r="AK33" i="2"/>
  <c r="AL33" i="2"/>
  <c r="AM33" i="2"/>
  <c r="AJ33" i="2"/>
  <c r="AK37" i="2"/>
  <c r="AL35" i="2"/>
  <c r="AL37" i="2" s="1"/>
  <c r="AM35" i="2"/>
  <c r="AM37" i="2" s="1"/>
  <c r="AJ35" i="2"/>
  <c r="AJ37" i="2" s="1"/>
  <c r="AH29" i="2"/>
  <c r="AI29" i="2"/>
  <c r="AF29" i="2"/>
  <c r="AG29" i="2"/>
  <c r="AE29" i="2"/>
  <c r="AF30" i="2"/>
  <c r="AF35" i="2" s="1"/>
  <c r="AG30" i="2"/>
  <c r="AG35" i="2" s="1"/>
  <c r="AH30" i="2"/>
  <c r="AH35" i="2" s="1"/>
  <c r="AI30" i="2"/>
  <c r="AI35" i="2" s="1"/>
  <c r="AE30" i="2"/>
  <c r="AE35" i="2" s="1"/>
  <c r="G38" i="1"/>
  <c r="G37" i="1"/>
  <c r="G39" i="1"/>
  <c r="Z21" i="2"/>
  <c r="AA21" i="2"/>
  <c r="AB21" i="2"/>
  <c r="AC21" i="2"/>
  <c r="AD21" i="2"/>
  <c r="Y21" i="2"/>
  <c r="Z24" i="2"/>
  <c r="AA22" i="2"/>
  <c r="AA24" i="2" s="1"/>
  <c r="AB24" i="2"/>
  <c r="AC22" i="2"/>
  <c r="AC24" i="2" s="1"/>
  <c r="AD22" i="2"/>
  <c r="AD24" i="2" s="1"/>
  <c r="Y22" i="2"/>
  <c r="Y24" i="2" s="1"/>
  <c r="G33" i="1"/>
  <c r="G31" i="1"/>
  <c r="G32" i="1"/>
  <c r="G34" i="1"/>
  <c r="G30" i="1"/>
  <c r="G29" i="1"/>
  <c r="W24" i="2"/>
  <c r="X24" i="2"/>
  <c r="W25" i="2"/>
  <c r="W28" i="2" s="1"/>
  <c r="X25" i="2"/>
  <c r="X28" i="2" s="1"/>
  <c r="G25" i="1" l="1"/>
  <c r="G27" i="1"/>
  <c r="G22" i="1"/>
  <c r="G24" i="1"/>
  <c r="G23" i="1"/>
  <c r="G26" i="1"/>
  <c r="R24" i="2"/>
  <c r="S24" i="2"/>
  <c r="T24" i="2"/>
  <c r="U24" i="2"/>
  <c r="V24" i="2"/>
  <c r="R25" i="2"/>
  <c r="R28" i="2" s="1"/>
  <c r="S25" i="2"/>
  <c r="S28" i="2" s="1"/>
  <c r="T25" i="2"/>
  <c r="T28" i="2" s="1"/>
  <c r="U25" i="2"/>
  <c r="U28" i="2" s="1"/>
  <c r="V25" i="2"/>
  <c r="V28" i="2" s="1"/>
  <c r="Q24" i="2"/>
  <c r="Q25" i="2"/>
  <c r="Q28" i="2" s="1"/>
  <c r="I23" i="2" l="1"/>
  <c r="J23" i="2"/>
  <c r="K23" i="2"/>
  <c r="L23" i="2"/>
  <c r="M23" i="2"/>
  <c r="N23" i="2"/>
  <c r="O23" i="2"/>
  <c r="P23" i="2"/>
  <c r="H23" i="2"/>
  <c r="I25" i="2"/>
  <c r="I28" i="2" s="1"/>
  <c r="J25" i="2"/>
  <c r="J28" i="2" s="1"/>
  <c r="K25" i="2"/>
  <c r="K28" i="2" s="1"/>
  <c r="L25" i="2"/>
  <c r="L28" i="2" s="1"/>
  <c r="M25" i="2"/>
  <c r="M28" i="2" s="1"/>
  <c r="N25" i="2"/>
  <c r="N28" i="2" s="1"/>
  <c r="O25" i="2"/>
  <c r="O28" i="2" s="1"/>
  <c r="P25" i="2"/>
  <c r="P28" i="2" s="1"/>
  <c r="H25" i="2"/>
  <c r="H28" i="2" s="1"/>
  <c r="G25" i="2"/>
  <c r="G28" i="2" s="1"/>
  <c r="F26" i="2"/>
  <c r="F30" i="2" s="1"/>
  <c r="E26" i="2"/>
  <c r="D26" i="2"/>
  <c r="E28" i="2"/>
  <c r="E32" i="2" s="1"/>
  <c r="D28" i="2"/>
  <c r="D32" i="2" s="1"/>
  <c r="B19" i="2"/>
  <c r="B22" i="2" s="1"/>
  <c r="A19" i="2"/>
  <c r="A22" i="2" s="1"/>
</calcChain>
</file>

<file path=xl/sharedStrings.xml><?xml version="1.0" encoding="utf-8"?>
<sst xmlns="http://schemas.openxmlformats.org/spreadsheetml/2006/main" count="180" uniqueCount="113">
  <si>
    <t>11:30</t>
  </si>
  <si>
    <t>Isabella Clack</t>
  </si>
  <si>
    <t>cahernablaugh girl</t>
  </si>
  <si>
    <t>11:37</t>
  </si>
  <si>
    <t>Diane Brookees</t>
  </si>
  <si>
    <t>Creevagh Clara</t>
  </si>
  <si>
    <t>Class 3 Starters Prelim 12 2005 Snr &amp; Jnr</t>
  </si>
  <si>
    <t>11:44</t>
  </si>
  <si>
    <t>Harry Sant</t>
  </si>
  <si>
    <t>Beaumiro</t>
  </si>
  <si>
    <t>11:51</t>
  </si>
  <si>
    <t>Joanne Bednall</t>
  </si>
  <si>
    <t>Luna</t>
  </si>
  <si>
    <t>Class 4 Starters Novice 24 2010 Snr &amp; Jnr</t>
  </si>
  <si>
    <t>11:58</t>
  </si>
  <si>
    <t>Class 5 Open Prelim 18 2008 Snr &amp; Jnr</t>
  </si>
  <si>
    <t>12:05</t>
  </si>
  <si>
    <t>bhm</t>
  </si>
  <si>
    <t>1 - Preliminary 13 2006 - W Sponsors: HorseHage</t>
  </si>
  <si>
    <t>12:15</t>
  </si>
  <si>
    <t>Alice Murray</t>
  </si>
  <si>
    <t>Zara V</t>
  </si>
  <si>
    <t>Bronze</t>
  </si>
  <si>
    <t>12:22</t>
  </si>
  <si>
    <t>Tori Smith</t>
  </si>
  <si>
    <t>Woodfield Prize Puzzle</t>
  </si>
  <si>
    <t>Silver</t>
  </si>
  <si>
    <t>12:29</t>
  </si>
  <si>
    <t>Chloe Wallace</t>
  </si>
  <si>
    <t>Wythwood Cassie</t>
  </si>
  <si>
    <t>12:36</t>
  </si>
  <si>
    <t>Julia Barry</t>
  </si>
  <si>
    <t>Neebro Iago</t>
  </si>
  <si>
    <t>2 - Preliminary 14 2006 - W Sponsors: HorseHage</t>
  </si>
  <si>
    <t>12:43</t>
  </si>
  <si>
    <t>12:50</t>
  </si>
  <si>
    <t>12:57</t>
  </si>
  <si>
    <t>13:11</t>
  </si>
  <si>
    <t>Rosie Swain</t>
  </si>
  <si>
    <t>Indie III</t>
  </si>
  <si>
    <t>3 - Novice 24 2010</t>
  </si>
  <si>
    <t>13:45</t>
  </si>
  <si>
    <t>Sally Kennedy</t>
  </si>
  <si>
    <t>Diamond Spectical</t>
  </si>
  <si>
    <t>13:52</t>
  </si>
  <si>
    <t>13:59</t>
  </si>
  <si>
    <t>Fleur Field</t>
  </si>
  <si>
    <t>Cnwch Tomos</t>
  </si>
  <si>
    <t>14:06</t>
  </si>
  <si>
    <t>rebecca bush</t>
  </si>
  <si>
    <t>Gerrard’s slip</t>
  </si>
  <si>
    <t>14:13</t>
  </si>
  <si>
    <t>Eva Lucas</t>
  </si>
  <si>
    <t>Daniki</t>
  </si>
  <si>
    <t>14:20</t>
  </si>
  <si>
    <t>Charlie Mckay</t>
  </si>
  <si>
    <t>Clyrohill Maggie</t>
  </si>
  <si>
    <t>4 - Novice 34 2009 - W Sponsors: Prestige</t>
  </si>
  <si>
    <t>14:28</t>
  </si>
  <si>
    <t>Nicolah Smith</t>
  </si>
  <si>
    <t>Edentrillick Sunshine</t>
  </si>
  <si>
    <t>14:35</t>
  </si>
  <si>
    <t>14:42</t>
  </si>
  <si>
    <t>14:49</t>
  </si>
  <si>
    <t>14:56</t>
  </si>
  <si>
    <t>Hayley Mayer</t>
  </si>
  <si>
    <t>Charamba</t>
  </si>
  <si>
    <t>15:03</t>
  </si>
  <si>
    <t>Poppy Burgess</t>
  </si>
  <si>
    <t>GFS Dizzy Rascal</t>
  </si>
  <si>
    <t>15:15</t>
  </si>
  <si>
    <t>Vicki Plackett</t>
  </si>
  <si>
    <t>Baron Hutton</t>
  </si>
  <si>
    <t>15:22</t>
  </si>
  <si>
    <t>15:29</t>
  </si>
  <si>
    <t>Ellie Tomkinson</t>
  </si>
  <si>
    <t>Lhees Son</t>
  </si>
  <si>
    <t>15:36</t>
  </si>
  <si>
    <t>samantha Thomas</t>
  </si>
  <si>
    <t>The gamble</t>
  </si>
  <si>
    <t>6 - Elementary 53 2007 - W Sponsors: Equi-Trek</t>
  </si>
  <si>
    <t>15:44</t>
  </si>
  <si>
    <t>15:51</t>
  </si>
  <si>
    <t>15:58</t>
  </si>
  <si>
    <t>7 - Medium 61 2002</t>
  </si>
  <si>
    <t>16:06</t>
  </si>
  <si>
    <t>16:13</t>
  </si>
  <si>
    <t>Eleanor Jackson-Wall</t>
  </si>
  <si>
    <t>Knabbhall Symphony</t>
  </si>
  <si>
    <t>8 - Medium 73 2007 - W Sponsors: HorseLight</t>
  </si>
  <si>
    <t>16:37</t>
  </si>
  <si>
    <t>Erin George</t>
  </si>
  <si>
    <t>Diamond Rombeartino</t>
  </si>
  <si>
    <t>16:44</t>
  </si>
  <si>
    <t>Niamh Lisser</t>
  </si>
  <si>
    <t>Morepark Matayo</t>
  </si>
  <si>
    <t>16:51</t>
  </si>
  <si>
    <t>16:58</t>
  </si>
  <si>
    <t>Kirsty McColl</t>
  </si>
  <si>
    <t>Winters Country Tale</t>
  </si>
  <si>
    <t>9 - Advanced Medium 92 2011 - W Sponsors: Equitex</t>
  </si>
  <si>
    <t>17:05</t>
  </si>
  <si>
    <t>Alan Painter</t>
  </si>
  <si>
    <t>Koto IV</t>
  </si>
  <si>
    <t>17:12</t>
  </si>
  <si>
    <t>Nicola Kirkham</t>
  </si>
  <si>
    <t>Salvador S</t>
  </si>
  <si>
    <t>17:19</t>
  </si>
  <si>
    <t>wd</t>
  </si>
  <si>
    <t>Class 1 Intro C 2016 Snr &amp; Jnr                JUDGE ALISON PAGE</t>
  </si>
  <si>
    <t xml:space="preserve">5 - Elementary 40 2010 </t>
  </si>
  <si>
    <t xml:space="preserve"> 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</si>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</sst>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FFFFFF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topLeftCell="A41" workbookViewId="0">
      <selection activeCell="N52" sqref="N52"/>
    </sheetView>
  </sheetViews>
  <sheetFormatPr defaultRowHeight="14.5" x14ac:dyDescent="0.35"/>
  <cols>
    <col min="1" max="1" width="5.36328125" bestFit="1" customWidth="1"/>
    <col min="2" max="2" width="3.81640625" bestFit="1" customWidth="1"/>
    <col min="3" max="3" width="18.54296875" bestFit="1" customWidth="1"/>
    <col min="4" max="4" width="22.26953125" bestFit="1" customWidth="1"/>
    <col min="5" max="5" width="4.6328125" bestFit="1" customWidth="1"/>
    <col min="6" max="6" width="5.81640625" bestFit="1" customWidth="1"/>
    <col min="7" max="7" width="5.6328125" customWidth="1"/>
    <col min="8" max="8" width="1.81640625" bestFit="1" customWidth="1"/>
    <col min="9" max="9" width="7" bestFit="1" customWidth="1"/>
    <col min="10" max="16" width="9.08984375" bestFit="1"/>
  </cols>
  <sheetData>
    <row r="1" spans="1:9" x14ac:dyDescent="0.35">
      <c r="A1" s="4" t="s">
        <v>109</v>
      </c>
      <c r="B1" s="4"/>
      <c r="C1" s="4"/>
      <c r="D1" s="4"/>
      <c r="E1" s="4"/>
      <c r="F1" s="4"/>
      <c r="G1" s="4"/>
      <c r="H1" s="4"/>
      <c r="I1" s="4"/>
    </row>
    <row r="2" spans="1:9" x14ac:dyDescent="0.35">
      <c r="A2" s="1" t="s">
        <v>0</v>
      </c>
      <c r="B2" s="1">
        <v>102</v>
      </c>
      <c r="C2" s="1" t="s">
        <v>1</v>
      </c>
      <c r="D2" s="1" t="s">
        <v>2</v>
      </c>
      <c r="E2" s="1"/>
      <c r="F2" s="1">
        <v>148</v>
      </c>
      <c r="G2" s="1">
        <v>64.540000000000006</v>
      </c>
      <c r="H2" s="1">
        <v>1</v>
      </c>
      <c r="I2" s="1"/>
    </row>
    <row r="3" spans="1:9" x14ac:dyDescent="0.35">
      <c r="A3" s="1" t="s">
        <v>3</v>
      </c>
      <c r="B3" s="1">
        <v>101</v>
      </c>
      <c r="C3" s="1" t="s">
        <v>4</v>
      </c>
      <c r="D3" s="1" t="s">
        <v>5</v>
      </c>
      <c r="E3" s="1" t="s">
        <v>17</v>
      </c>
      <c r="F3" s="1">
        <v>143</v>
      </c>
      <c r="G3" s="1">
        <v>62.17</v>
      </c>
      <c r="H3" s="1">
        <v>2</v>
      </c>
      <c r="I3" s="1">
        <v>8</v>
      </c>
    </row>
    <row r="4" spans="1:9" x14ac:dyDescent="0.35">
      <c r="A4" s="4" t="s">
        <v>6</v>
      </c>
      <c r="B4" s="4"/>
      <c r="C4" s="4"/>
      <c r="D4" s="4"/>
      <c r="E4" s="4"/>
      <c r="F4" s="4"/>
      <c r="G4" s="4"/>
      <c r="H4" s="4"/>
      <c r="I4" s="4"/>
    </row>
    <row r="5" spans="1:9" x14ac:dyDescent="0.35">
      <c r="A5" s="1" t="s">
        <v>10</v>
      </c>
      <c r="B5" s="1">
        <v>100</v>
      </c>
      <c r="C5" s="1" t="s">
        <v>11</v>
      </c>
      <c r="D5" s="1" t="s">
        <v>12</v>
      </c>
      <c r="E5" s="1"/>
      <c r="F5" s="1">
        <v>187</v>
      </c>
      <c r="G5" s="1">
        <v>69.25</v>
      </c>
      <c r="H5" s="1">
        <v>1</v>
      </c>
      <c r="I5" s="1"/>
    </row>
    <row r="6" spans="1:9" x14ac:dyDescent="0.35">
      <c r="A6" s="1" t="s">
        <v>7</v>
      </c>
      <c r="B6" s="1">
        <v>103</v>
      </c>
      <c r="C6" s="1" t="s">
        <v>8</v>
      </c>
      <c r="D6" s="1" t="s">
        <v>9</v>
      </c>
      <c r="E6" s="1"/>
      <c r="F6" s="1">
        <v>158.5</v>
      </c>
      <c r="G6" s="1">
        <v>58.7</v>
      </c>
      <c r="H6" s="1">
        <v>2</v>
      </c>
      <c r="I6" s="1"/>
    </row>
    <row r="7" spans="1:9" x14ac:dyDescent="0.35">
      <c r="A7" s="4" t="s">
        <v>13</v>
      </c>
      <c r="B7" s="4"/>
      <c r="C7" s="4"/>
      <c r="D7" s="4"/>
      <c r="E7" s="4"/>
      <c r="F7" s="4"/>
      <c r="G7" s="4"/>
      <c r="H7" s="4"/>
      <c r="I7" s="4"/>
    </row>
    <row r="8" spans="1:9" x14ac:dyDescent="0.35">
      <c r="A8" s="1" t="s">
        <v>14</v>
      </c>
      <c r="B8" s="1">
        <v>103</v>
      </c>
      <c r="C8" s="1" t="s">
        <v>8</v>
      </c>
      <c r="D8" s="1" t="s">
        <v>9</v>
      </c>
      <c r="E8" s="1"/>
      <c r="F8" s="1">
        <v>128</v>
      </c>
      <c r="G8" s="1">
        <v>55.65</v>
      </c>
      <c r="H8" s="1">
        <v>1</v>
      </c>
      <c r="I8" s="1"/>
    </row>
    <row r="9" spans="1:9" x14ac:dyDescent="0.35">
      <c r="A9" s="4" t="s">
        <v>15</v>
      </c>
      <c r="B9" s="4"/>
      <c r="C9" s="4"/>
      <c r="D9" s="4"/>
      <c r="E9" s="4"/>
      <c r="F9" s="4"/>
      <c r="G9" s="4"/>
      <c r="H9" s="4"/>
      <c r="I9" s="4"/>
    </row>
    <row r="10" spans="1:9" x14ac:dyDescent="0.35">
      <c r="A10" s="1" t="s">
        <v>16</v>
      </c>
      <c r="B10" s="1">
        <v>102</v>
      </c>
      <c r="C10" s="1" t="s">
        <v>1</v>
      </c>
      <c r="D10" s="1" t="s">
        <v>2</v>
      </c>
      <c r="E10" s="1"/>
      <c r="F10" s="1">
        <v>176.5</v>
      </c>
      <c r="G10" s="1">
        <v>67.88</v>
      </c>
      <c r="H10" s="1">
        <v>1</v>
      </c>
      <c r="I10" s="1"/>
    </row>
    <row r="11" spans="1:9" x14ac:dyDescent="0.35">
      <c r="A11" s="4" t="s">
        <v>18</v>
      </c>
      <c r="B11" s="4"/>
      <c r="C11" s="4"/>
      <c r="D11" s="4"/>
      <c r="E11" s="4"/>
      <c r="F11" s="4"/>
      <c r="G11" s="4"/>
      <c r="H11" s="4"/>
      <c r="I11" s="4"/>
    </row>
    <row r="12" spans="1:9" x14ac:dyDescent="0.35">
      <c r="A12" s="1" t="s">
        <v>23</v>
      </c>
      <c r="B12" s="1">
        <v>105</v>
      </c>
      <c r="C12" s="1" t="s">
        <v>24</v>
      </c>
      <c r="D12" s="1" t="s">
        <v>25</v>
      </c>
      <c r="E12" s="1"/>
      <c r="F12" s="1">
        <v>187</v>
      </c>
      <c r="G12" s="1">
        <v>71.92</v>
      </c>
      <c r="H12" s="1">
        <v>1</v>
      </c>
      <c r="I12" s="1" t="s">
        <v>26</v>
      </c>
    </row>
    <row r="13" spans="1:9" x14ac:dyDescent="0.35">
      <c r="A13" s="1" t="s">
        <v>27</v>
      </c>
      <c r="B13" s="1">
        <v>114</v>
      </c>
      <c r="C13" s="1" t="s">
        <v>28</v>
      </c>
      <c r="D13" s="1" t="s">
        <v>29</v>
      </c>
      <c r="E13" s="1"/>
      <c r="F13" s="1">
        <v>181</v>
      </c>
      <c r="G13" s="1">
        <v>69.61</v>
      </c>
      <c r="H13" s="1">
        <v>1</v>
      </c>
      <c r="I13" s="1" t="s">
        <v>22</v>
      </c>
    </row>
    <row r="14" spans="1:9" x14ac:dyDescent="0.35">
      <c r="A14" s="1" t="s">
        <v>30</v>
      </c>
      <c r="B14" s="1">
        <v>118</v>
      </c>
      <c r="C14" s="1" t="s">
        <v>31</v>
      </c>
      <c r="D14" s="1" t="s">
        <v>32</v>
      </c>
      <c r="E14" s="1"/>
      <c r="F14" s="1">
        <v>172.5</v>
      </c>
      <c r="G14" s="1">
        <v>66.34</v>
      </c>
      <c r="H14" s="1">
        <v>2</v>
      </c>
      <c r="I14" s="1" t="s">
        <v>22</v>
      </c>
    </row>
    <row r="15" spans="1:9" x14ac:dyDescent="0.35">
      <c r="A15" s="1" t="s">
        <v>19</v>
      </c>
      <c r="B15" s="1">
        <v>101</v>
      </c>
      <c r="C15" s="1" t="s">
        <v>20</v>
      </c>
      <c r="D15" s="1" t="s">
        <v>21</v>
      </c>
      <c r="E15" s="1"/>
      <c r="F15" s="1">
        <v>170.5</v>
      </c>
      <c r="G15" s="1">
        <v>65.569999999999993</v>
      </c>
      <c r="H15" s="1">
        <v>3</v>
      </c>
      <c r="I15" s="1" t="s">
        <v>22</v>
      </c>
    </row>
    <row r="16" spans="1:9" x14ac:dyDescent="0.35">
      <c r="A16" s="4" t="s">
        <v>33</v>
      </c>
      <c r="B16" s="4"/>
      <c r="C16" s="4"/>
      <c r="D16" s="4"/>
      <c r="E16" s="4"/>
      <c r="F16" s="4"/>
      <c r="G16" s="4"/>
      <c r="H16" s="4"/>
      <c r="I16" s="4"/>
    </row>
    <row r="17" spans="1:16" x14ac:dyDescent="0.35">
      <c r="A17" s="1" t="s">
        <v>34</v>
      </c>
      <c r="B17" s="1">
        <v>105</v>
      </c>
      <c r="C17" s="1" t="s">
        <v>24</v>
      </c>
      <c r="D17" s="1" t="s">
        <v>25</v>
      </c>
      <c r="E17" s="1"/>
      <c r="F17" s="1">
        <v>192</v>
      </c>
      <c r="G17" s="1">
        <v>73.84</v>
      </c>
      <c r="H17" s="1">
        <v>1</v>
      </c>
      <c r="I17" s="1" t="s">
        <v>26</v>
      </c>
    </row>
    <row r="18" spans="1:16" x14ac:dyDescent="0.35">
      <c r="A18" s="1" t="s">
        <v>37</v>
      </c>
      <c r="B18" s="1">
        <v>106</v>
      </c>
      <c r="C18" s="1" t="s">
        <v>38</v>
      </c>
      <c r="D18" s="1" t="s">
        <v>39</v>
      </c>
      <c r="E18" s="1"/>
      <c r="F18" s="1">
        <v>188.1</v>
      </c>
      <c r="G18" s="1">
        <v>72.34</v>
      </c>
      <c r="H18" s="1">
        <v>1</v>
      </c>
      <c r="I18" s="1" t="s">
        <v>22</v>
      </c>
    </row>
    <row r="19" spans="1:16" x14ac:dyDescent="0.35">
      <c r="A19" s="1" t="s">
        <v>36</v>
      </c>
      <c r="B19" s="1">
        <v>114</v>
      </c>
      <c r="C19" s="1" t="s">
        <v>28</v>
      </c>
      <c r="D19" s="1" t="s">
        <v>29</v>
      </c>
      <c r="E19" s="1"/>
      <c r="F19" s="1">
        <v>183</v>
      </c>
      <c r="G19" s="1">
        <v>70.38</v>
      </c>
      <c r="H19" s="1">
        <v>2</v>
      </c>
      <c r="I19" s="1" t="s">
        <v>22</v>
      </c>
    </row>
    <row r="20" spans="1:16" x14ac:dyDescent="0.35">
      <c r="A20" s="1" t="s">
        <v>35</v>
      </c>
      <c r="B20" s="1">
        <v>101</v>
      </c>
      <c r="C20" s="1" t="s">
        <v>20</v>
      </c>
      <c r="D20" s="1" t="s">
        <v>21</v>
      </c>
      <c r="E20" s="1"/>
      <c r="F20" s="2" t="s">
        <v>108</v>
      </c>
      <c r="G20" s="1"/>
      <c r="H20" s="1"/>
      <c r="I20" s="1" t="s">
        <v>22</v>
      </c>
    </row>
    <row r="21" spans="1:16" x14ac:dyDescent="0.35">
      <c r="A21" s="4" t="s">
        <v>40</v>
      </c>
      <c r="B21" s="4"/>
      <c r="C21" s="4"/>
      <c r="D21" s="4"/>
      <c r="E21" s="4"/>
      <c r="F21" s="4"/>
      <c r="G21" s="4"/>
      <c r="H21" s="4"/>
      <c r="I21" s="4"/>
    </row>
    <row r="22" spans="1:16" x14ac:dyDescent="0.35">
      <c r="A22" s="1" t="s">
        <v>48</v>
      </c>
      <c r="B22" s="1">
        <v>113</v>
      </c>
      <c r="C22" s="1" t="s">
        <v>49</v>
      </c>
      <c r="D22" s="1" t="s">
        <v>50</v>
      </c>
      <c r="E22" s="1"/>
      <c r="F22" s="1">
        <v>157</v>
      </c>
      <c r="G22" s="1">
        <f t="shared" ref="G22:G27" si="0">F22/230*100</f>
        <v>68.260869565217391</v>
      </c>
      <c r="H22" s="1">
        <v>1</v>
      </c>
      <c r="I22" s="1" t="s">
        <v>26</v>
      </c>
    </row>
    <row r="23" spans="1:16" x14ac:dyDescent="0.35">
      <c r="A23" s="1" t="s">
        <v>54</v>
      </c>
      <c r="B23" s="1">
        <v>117</v>
      </c>
      <c r="C23" s="1" t="s">
        <v>55</v>
      </c>
      <c r="D23" s="1" t="s">
        <v>56</v>
      </c>
      <c r="E23" s="1"/>
      <c r="F23" s="1">
        <v>155</v>
      </c>
      <c r="G23" s="1">
        <f t="shared" si="0"/>
        <v>67.391304347826093</v>
      </c>
      <c r="H23" s="1">
        <v>1</v>
      </c>
      <c r="I23" s="1" t="s">
        <v>22</v>
      </c>
    </row>
    <row r="24" spans="1:16" x14ac:dyDescent="0.35">
      <c r="A24" s="1" t="s">
        <v>51</v>
      </c>
      <c r="B24" s="1">
        <v>115</v>
      </c>
      <c r="C24" s="1" t="s">
        <v>52</v>
      </c>
      <c r="D24" s="1" t="s">
        <v>53</v>
      </c>
      <c r="E24" s="1"/>
      <c r="F24" s="1">
        <v>153.5</v>
      </c>
      <c r="G24" s="1">
        <f t="shared" si="0"/>
        <v>66.739130434782609</v>
      </c>
      <c r="H24" s="1">
        <v>2</v>
      </c>
      <c r="I24" s="1" t="s">
        <v>22</v>
      </c>
    </row>
    <row r="25" spans="1:16" x14ac:dyDescent="0.35">
      <c r="A25" s="1" t="s">
        <v>44</v>
      </c>
      <c r="B25" s="1">
        <v>106</v>
      </c>
      <c r="C25" s="1" t="s">
        <v>38</v>
      </c>
      <c r="D25" s="1" t="s">
        <v>39</v>
      </c>
      <c r="E25" s="1"/>
      <c r="F25" s="1">
        <v>152.5</v>
      </c>
      <c r="G25" s="1">
        <f t="shared" si="0"/>
        <v>66.304347826086953</v>
      </c>
      <c r="H25" s="1">
        <v>3</v>
      </c>
      <c r="I25" s="1" t="s">
        <v>22</v>
      </c>
    </row>
    <row r="26" spans="1:16" x14ac:dyDescent="0.35">
      <c r="A26" s="1" t="s">
        <v>41</v>
      </c>
      <c r="B26" s="1">
        <v>103</v>
      </c>
      <c r="C26" s="1" t="s">
        <v>42</v>
      </c>
      <c r="D26" s="1" t="s">
        <v>43</v>
      </c>
      <c r="E26" s="1"/>
      <c r="F26" s="1">
        <v>143</v>
      </c>
      <c r="G26" s="1">
        <f t="shared" si="0"/>
        <v>62.173913043478258</v>
      </c>
      <c r="H26" s="1">
        <v>4</v>
      </c>
      <c r="I26" s="1" t="s">
        <v>22</v>
      </c>
    </row>
    <row r="27" spans="1:16" x14ac:dyDescent="0.35">
      <c r="A27" s="1" t="s">
        <v>45</v>
      </c>
      <c r="B27" s="1">
        <v>104</v>
      </c>
      <c r="C27" s="1" t="s">
        <v>46</v>
      </c>
      <c r="D27" s="1" t="s">
        <v>47</v>
      </c>
      <c r="E27" s="1" t="s">
        <v>108</v>
      </c>
      <c r="F27" s="1"/>
      <c r="G27" s="1">
        <f t="shared" si="0"/>
        <v>0</v>
      </c>
      <c r="H27" s="1"/>
      <c r="I27" s="1" t="s">
        <v>108</v>
      </c>
      <c r="P27" s="3" t="s">
        <v>111</v>
      </c>
    </row>
    <row r="28" spans="1:16" x14ac:dyDescent="0.35">
      <c r="A28" s="4" t="s">
        <v>57</v>
      </c>
      <c r="B28" s="4"/>
      <c r="C28" s="4"/>
      <c r="D28" s="4"/>
      <c r="E28" s="4"/>
      <c r="F28" s="4"/>
      <c r="G28" s="4"/>
      <c r="H28" s="4"/>
      <c r="I28" s="4"/>
    </row>
    <row r="29" spans="1:16" x14ac:dyDescent="0.35">
      <c r="A29" s="1" t="s">
        <v>58</v>
      </c>
      <c r="B29" s="1">
        <v>116</v>
      </c>
      <c r="C29" s="1" t="s">
        <v>59</v>
      </c>
      <c r="D29" s="1" t="s">
        <v>60</v>
      </c>
      <c r="E29" s="1"/>
      <c r="F29" s="1">
        <v>156.5</v>
      </c>
      <c r="G29" s="1">
        <f t="shared" ref="G29:G34" si="1">F29/210*100</f>
        <v>74.523809523809518</v>
      </c>
      <c r="H29" s="1">
        <v>1</v>
      </c>
      <c r="I29" s="1" t="s">
        <v>26</v>
      </c>
    </row>
    <row r="30" spans="1:16" x14ac:dyDescent="0.35">
      <c r="A30" s="1" t="s">
        <v>67</v>
      </c>
      <c r="B30" s="1">
        <v>100</v>
      </c>
      <c r="C30" s="1" t="s">
        <v>68</v>
      </c>
      <c r="D30" s="1" t="s">
        <v>69</v>
      </c>
      <c r="E30" s="1"/>
      <c r="F30" s="1">
        <v>151</v>
      </c>
      <c r="G30" s="1">
        <f t="shared" si="1"/>
        <v>71.904761904761898</v>
      </c>
      <c r="H30" s="1">
        <v>2</v>
      </c>
      <c r="I30" s="1" t="s">
        <v>26</v>
      </c>
    </row>
    <row r="31" spans="1:16" x14ac:dyDescent="0.35">
      <c r="A31" s="1" t="s">
        <v>62</v>
      </c>
      <c r="B31" s="1">
        <v>113</v>
      </c>
      <c r="C31" s="1" t="s">
        <v>49</v>
      </c>
      <c r="D31" s="1" t="s">
        <v>50</v>
      </c>
      <c r="E31" s="1"/>
      <c r="F31" s="1">
        <v>138</v>
      </c>
      <c r="G31" s="1">
        <f t="shared" si="1"/>
        <v>65.714285714285708</v>
      </c>
      <c r="H31" s="1">
        <v>3</v>
      </c>
      <c r="I31" s="1" t="s">
        <v>26</v>
      </c>
    </row>
    <row r="32" spans="1:16" x14ac:dyDescent="0.35">
      <c r="A32" s="1" t="s">
        <v>63</v>
      </c>
      <c r="B32" s="1">
        <v>117</v>
      </c>
      <c r="C32" s="1" t="s">
        <v>55</v>
      </c>
      <c r="D32" s="1" t="s">
        <v>56</v>
      </c>
      <c r="E32" s="1"/>
      <c r="F32" s="1">
        <v>137</v>
      </c>
      <c r="G32" s="1">
        <f t="shared" si="1"/>
        <v>65.238095238095241</v>
      </c>
      <c r="H32" s="1">
        <v>1</v>
      </c>
      <c r="I32" s="1" t="s">
        <v>22</v>
      </c>
    </row>
    <row r="33" spans="1:9" x14ac:dyDescent="0.35">
      <c r="A33" s="1" t="s">
        <v>61</v>
      </c>
      <c r="B33" s="1">
        <v>103</v>
      </c>
      <c r="C33" s="1" t="s">
        <v>42</v>
      </c>
      <c r="D33" s="1" t="s">
        <v>43</v>
      </c>
      <c r="E33" s="1"/>
      <c r="F33" s="1">
        <v>128.5</v>
      </c>
      <c r="G33" s="1">
        <f t="shared" si="1"/>
        <v>61.190476190476197</v>
      </c>
      <c r="H33" s="1">
        <v>2</v>
      </c>
      <c r="I33" s="1" t="s">
        <v>22</v>
      </c>
    </row>
    <row r="34" spans="1:9" x14ac:dyDescent="0.35">
      <c r="A34" s="1" t="s">
        <v>64</v>
      </c>
      <c r="B34" s="1">
        <v>107</v>
      </c>
      <c r="C34" s="1" t="s">
        <v>65</v>
      </c>
      <c r="D34" s="1" t="s">
        <v>66</v>
      </c>
      <c r="E34" s="1"/>
      <c r="F34" s="1">
        <v>127</v>
      </c>
      <c r="G34" s="1">
        <f t="shared" si="1"/>
        <v>60.476190476190474</v>
      </c>
      <c r="H34" s="1">
        <v>4</v>
      </c>
      <c r="I34" s="1" t="s">
        <v>26</v>
      </c>
    </row>
    <row r="35" spans="1:9" x14ac:dyDescent="0.35">
      <c r="A35" s="4" t="s">
        <v>110</v>
      </c>
      <c r="B35" s="4"/>
      <c r="C35" s="4"/>
      <c r="D35" s="4"/>
      <c r="E35" s="4"/>
      <c r="F35" s="4"/>
      <c r="G35" s="4"/>
      <c r="H35" s="4"/>
      <c r="I35" s="4"/>
    </row>
    <row r="36" spans="1:9" x14ac:dyDescent="0.35">
      <c r="A36" s="1" t="s">
        <v>70</v>
      </c>
      <c r="B36" s="1">
        <v>102</v>
      </c>
      <c r="C36" s="1" t="s">
        <v>71</v>
      </c>
      <c r="D36" s="1" t="s">
        <v>72</v>
      </c>
      <c r="E36" s="1"/>
      <c r="F36" s="1">
        <v>208</v>
      </c>
      <c r="G36" s="1">
        <v>67.09</v>
      </c>
      <c r="H36" s="1">
        <v>1</v>
      </c>
      <c r="I36" s="1" t="s">
        <v>22</v>
      </c>
    </row>
    <row r="37" spans="1:9" x14ac:dyDescent="0.35">
      <c r="A37" s="1" t="s">
        <v>74</v>
      </c>
      <c r="B37" s="1">
        <v>108</v>
      </c>
      <c r="C37" s="1" t="s">
        <v>75</v>
      </c>
      <c r="D37" s="1" t="s">
        <v>76</v>
      </c>
      <c r="E37" s="1"/>
      <c r="F37" s="1">
        <v>198.5</v>
      </c>
      <c r="G37" s="1">
        <f>F37/310*100</f>
        <v>64.032258064516128</v>
      </c>
      <c r="H37" s="1">
        <v>2</v>
      </c>
      <c r="I37" s="1" t="s">
        <v>22</v>
      </c>
    </row>
    <row r="38" spans="1:9" x14ac:dyDescent="0.35">
      <c r="A38" s="1" t="s">
        <v>73</v>
      </c>
      <c r="B38" s="1">
        <v>107</v>
      </c>
      <c r="C38" s="1" t="s">
        <v>65</v>
      </c>
      <c r="D38" s="1" t="s">
        <v>66</v>
      </c>
      <c r="E38" s="1"/>
      <c r="F38" s="1">
        <v>197</v>
      </c>
      <c r="G38" s="1">
        <f>F38/310*100</f>
        <v>63.548387096774192</v>
      </c>
      <c r="H38" s="1">
        <v>3</v>
      </c>
      <c r="I38" s="1" t="s">
        <v>22</v>
      </c>
    </row>
    <row r="39" spans="1:9" x14ac:dyDescent="0.35">
      <c r="A39" s="1" t="s">
        <v>77</v>
      </c>
      <c r="B39" s="1">
        <v>110</v>
      </c>
      <c r="C39" s="1" t="s">
        <v>78</v>
      </c>
      <c r="D39" s="1" t="s">
        <v>79</v>
      </c>
      <c r="E39" s="1"/>
      <c r="F39" s="1">
        <v>192.5</v>
      </c>
      <c r="G39" s="1">
        <f>F39/310*100</f>
        <v>62.096774193548384</v>
      </c>
      <c r="H39" s="1">
        <v>1</v>
      </c>
      <c r="I39" s="1" t="s">
        <v>26</v>
      </c>
    </row>
    <row r="40" spans="1:9" x14ac:dyDescent="0.35">
      <c r="A40" s="4" t="s">
        <v>80</v>
      </c>
      <c r="B40" s="4"/>
      <c r="C40" s="4"/>
      <c r="D40" s="4"/>
      <c r="E40" s="4"/>
      <c r="F40" s="4"/>
      <c r="G40" s="4"/>
      <c r="H40" s="4"/>
      <c r="I40" s="4"/>
    </row>
    <row r="41" spans="1:9" x14ac:dyDescent="0.35">
      <c r="A41" s="1" t="s">
        <v>82</v>
      </c>
      <c r="B41" s="1">
        <v>102</v>
      </c>
      <c r="C41" s="1" t="s">
        <v>71</v>
      </c>
      <c r="D41" s="1" t="s">
        <v>72</v>
      </c>
      <c r="E41" s="1"/>
      <c r="F41" s="1">
        <v>223</v>
      </c>
      <c r="G41" s="1">
        <v>65.58</v>
      </c>
      <c r="H41" s="1">
        <v>1</v>
      </c>
      <c r="I41" s="1" t="s">
        <v>22</v>
      </c>
    </row>
    <row r="42" spans="1:9" x14ac:dyDescent="0.35">
      <c r="A42" s="1" t="s">
        <v>81</v>
      </c>
      <c r="B42" s="1">
        <v>100</v>
      </c>
      <c r="C42" s="1" t="s">
        <v>68</v>
      </c>
      <c r="D42" s="1" t="s">
        <v>69</v>
      </c>
      <c r="E42" s="1"/>
      <c r="F42" s="1">
        <v>218</v>
      </c>
      <c r="G42" s="1">
        <v>64.11</v>
      </c>
      <c r="H42" s="1">
        <v>2</v>
      </c>
      <c r="I42" s="1" t="s">
        <v>22</v>
      </c>
    </row>
    <row r="43" spans="1:9" x14ac:dyDescent="0.35">
      <c r="A43" s="1" t="s">
        <v>83</v>
      </c>
      <c r="B43" s="1">
        <v>108</v>
      </c>
      <c r="C43" s="1" t="s">
        <v>75</v>
      </c>
      <c r="D43" s="1" t="s">
        <v>76</v>
      </c>
      <c r="E43" s="1"/>
      <c r="F43" s="1">
        <v>209.5</v>
      </c>
      <c r="G43" s="1">
        <v>61.61</v>
      </c>
      <c r="H43" s="1">
        <v>3</v>
      </c>
      <c r="I43" s="1" t="s">
        <v>22</v>
      </c>
    </row>
    <row r="44" spans="1:9" x14ac:dyDescent="0.35">
      <c r="A44" s="4" t="s">
        <v>84</v>
      </c>
      <c r="B44" s="4"/>
      <c r="C44" s="4"/>
      <c r="D44" s="4"/>
      <c r="E44" s="4"/>
      <c r="F44" s="4"/>
      <c r="G44" s="4"/>
      <c r="H44" s="4"/>
      <c r="I44" s="4"/>
    </row>
    <row r="45" spans="1:9" x14ac:dyDescent="0.35">
      <c r="A45" s="1" t="s">
        <v>85</v>
      </c>
      <c r="B45" s="1">
        <v>109</v>
      </c>
      <c r="C45" s="1" t="s">
        <v>87</v>
      </c>
      <c r="D45" s="1" t="s">
        <v>88</v>
      </c>
      <c r="E45" s="1"/>
      <c r="F45" s="1">
        <v>180</v>
      </c>
      <c r="G45" s="1">
        <v>62.96</v>
      </c>
      <c r="H45" s="1">
        <v>1</v>
      </c>
      <c r="I45" s="1" t="s">
        <v>22</v>
      </c>
    </row>
    <row r="46" spans="1:9" x14ac:dyDescent="0.35">
      <c r="A46" s="1" t="s">
        <v>86</v>
      </c>
      <c r="B46" s="1">
        <v>110</v>
      </c>
      <c r="C46" s="1" t="s">
        <v>78</v>
      </c>
      <c r="D46" s="1" t="s">
        <v>79</v>
      </c>
      <c r="E46" s="1"/>
      <c r="F46" s="1">
        <v>175</v>
      </c>
      <c r="G46" s="1">
        <v>60.34</v>
      </c>
      <c r="H46" s="1">
        <v>2</v>
      </c>
      <c r="I46" s="1" t="s">
        <v>22</v>
      </c>
    </row>
    <row r="47" spans="1:9" x14ac:dyDescent="0.35">
      <c r="A47" s="4" t="s">
        <v>89</v>
      </c>
      <c r="B47" s="4"/>
      <c r="C47" s="4"/>
      <c r="D47" s="4"/>
      <c r="E47" s="4"/>
      <c r="F47" s="4"/>
      <c r="G47" s="4"/>
      <c r="H47" s="4"/>
      <c r="I47" s="4"/>
    </row>
    <row r="48" spans="1:9" x14ac:dyDescent="0.35">
      <c r="A48" s="1" t="s">
        <v>90</v>
      </c>
      <c r="B48" s="1">
        <v>112</v>
      </c>
      <c r="C48" s="1" t="s">
        <v>91</v>
      </c>
      <c r="D48" s="1" t="s">
        <v>92</v>
      </c>
      <c r="E48" s="1"/>
      <c r="F48" s="1">
        <v>225</v>
      </c>
      <c r="G48" s="1">
        <v>66.17</v>
      </c>
      <c r="H48" s="1">
        <v>1</v>
      </c>
      <c r="I48" s="1" t="s">
        <v>26</v>
      </c>
    </row>
    <row r="49" spans="1:9" x14ac:dyDescent="0.35">
      <c r="A49" s="1" t="s">
        <v>93</v>
      </c>
      <c r="B49" s="1">
        <v>119</v>
      </c>
      <c r="C49" s="1" t="s">
        <v>94</v>
      </c>
      <c r="D49" s="1" t="s">
        <v>95</v>
      </c>
      <c r="E49" s="1"/>
      <c r="F49" s="1">
        <v>216.5</v>
      </c>
      <c r="G49" s="1">
        <v>63.67</v>
      </c>
      <c r="H49" s="1">
        <v>2</v>
      </c>
      <c r="I49" s="1" t="s">
        <v>26</v>
      </c>
    </row>
    <row r="50" spans="1:9" x14ac:dyDescent="0.35">
      <c r="A50" s="1" t="s">
        <v>96</v>
      </c>
      <c r="B50" s="1">
        <v>109</v>
      </c>
      <c r="C50" s="1" t="s">
        <v>87</v>
      </c>
      <c r="D50" s="1" t="s">
        <v>88</v>
      </c>
      <c r="E50" s="1"/>
      <c r="F50" s="1">
        <v>215</v>
      </c>
      <c r="G50" s="1">
        <v>63.52</v>
      </c>
      <c r="H50" s="1">
        <v>1</v>
      </c>
      <c r="I50" s="1" t="s">
        <v>22</v>
      </c>
    </row>
    <row r="51" spans="1:9" x14ac:dyDescent="0.35">
      <c r="A51" s="1" t="s">
        <v>97</v>
      </c>
      <c r="B51" s="1">
        <v>121</v>
      </c>
      <c r="C51" s="1" t="s">
        <v>98</v>
      </c>
      <c r="D51" s="1" t="s">
        <v>99</v>
      </c>
      <c r="E51" s="1"/>
      <c r="F51" s="1">
        <v>211.5</v>
      </c>
      <c r="G51" s="1">
        <v>62.2</v>
      </c>
      <c r="H51" s="1">
        <v>2</v>
      </c>
      <c r="I51" s="1" t="s">
        <v>22</v>
      </c>
    </row>
    <row r="52" spans="1:9" x14ac:dyDescent="0.35">
      <c r="A52" s="4" t="s">
        <v>100</v>
      </c>
      <c r="B52" s="4"/>
      <c r="C52" s="4"/>
      <c r="D52" s="4"/>
      <c r="E52" s="4"/>
      <c r="F52" s="4"/>
      <c r="G52" s="4"/>
      <c r="H52" s="4"/>
      <c r="I52" s="4"/>
    </row>
    <row r="53" spans="1:9" x14ac:dyDescent="0.35">
      <c r="A53" s="1" t="s">
        <v>101</v>
      </c>
      <c r="B53" s="1">
        <v>111</v>
      </c>
      <c r="C53" s="1" t="s">
        <v>105</v>
      </c>
      <c r="D53" s="1" t="s">
        <v>106</v>
      </c>
      <c r="E53" s="1"/>
      <c r="F53" s="1">
        <v>235</v>
      </c>
      <c r="G53" s="1">
        <v>63.64</v>
      </c>
      <c r="H53" s="1">
        <v>1</v>
      </c>
      <c r="I53" s="1" t="s">
        <v>26</v>
      </c>
    </row>
    <row r="54" spans="1:9" x14ac:dyDescent="0.35">
      <c r="A54" s="1" t="s">
        <v>104</v>
      </c>
      <c r="B54" s="1">
        <v>112</v>
      </c>
      <c r="C54" s="1" t="s">
        <v>91</v>
      </c>
      <c r="D54" s="1" t="s">
        <v>92</v>
      </c>
      <c r="E54" s="1"/>
      <c r="F54" s="1">
        <v>234.5</v>
      </c>
      <c r="G54" s="1">
        <v>63.37</v>
      </c>
      <c r="H54" s="1">
        <v>1</v>
      </c>
      <c r="I54" s="1" t="s">
        <v>22</v>
      </c>
    </row>
    <row r="55" spans="1:9" x14ac:dyDescent="0.35">
      <c r="A55" s="1" t="s">
        <v>107</v>
      </c>
      <c r="B55" s="1">
        <v>122</v>
      </c>
      <c r="C55" s="1" t="s">
        <v>102</v>
      </c>
      <c r="D55" s="1" t="s">
        <v>103</v>
      </c>
      <c r="E55" s="1"/>
      <c r="F55" s="1">
        <v>227</v>
      </c>
      <c r="G55" s="1">
        <v>61.35</v>
      </c>
      <c r="H55" s="1">
        <v>2</v>
      </c>
      <c r="I55" s="1" t="s">
        <v>22</v>
      </c>
    </row>
  </sheetData>
  <sortState xmlns:xlrd2="http://schemas.microsoft.com/office/spreadsheetml/2017/richdata2" ref="B53:I55">
    <sortCondition descending="1" ref="G53:G55"/>
  </sortState>
  <mergeCells count="13">
    <mergeCell ref="A44:I44"/>
    <mergeCell ref="A47:I47"/>
    <mergeCell ref="A52:I52"/>
    <mergeCell ref="A35:I35"/>
    <mergeCell ref="A40:I40"/>
    <mergeCell ref="A4:I4"/>
    <mergeCell ref="A1:I1"/>
    <mergeCell ref="A16:I16"/>
    <mergeCell ref="A21:I21"/>
    <mergeCell ref="A28:I28"/>
    <mergeCell ref="A11:I11"/>
    <mergeCell ref="A7:I7"/>
    <mergeCell ref="A9:I9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96106-C3A8-4E77-87A5-D8644A8215CE}">
  <dimension ref="A1:BA42"/>
  <sheetViews>
    <sheetView topLeftCell="AO24" workbookViewId="0">
      <selection activeCell="BA39" sqref="BA39"/>
    </sheetView>
  </sheetViews>
  <sheetFormatPr defaultRowHeight="14.5" x14ac:dyDescent="0.35"/>
  <sheetData>
    <row r="1" spans="1:53" x14ac:dyDescent="0.35">
      <c r="A1">
        <v>102</v>
      </c>
      <c r="B1">
        <v>101</v>
      </c>
      <c r="D1">
        <v>103</v>
      </c>
      <c r="E1">
        <v>100</v>
      </c>
      <c r="F1">
        <v>103</v>
      </c>
      <c r="G1">
        <v>102</v>
      </c>
      <c r="H1">
        <v>101</v>
      </c>
      <c r="I1">
        <v>114</v>
      </c>
      <c r="J1">
        <v>105</v>
      </c>
      <c r="K1">
        <v>118</v>
      </c>
      <c r="L1">
        <v>105</v>
      </c>
      <c r="M1">
        <v>114</v>
      </c>
      <c r="N1">
        <v>106</v>
      </c>
      <c r="Q1">
        <v>102</v>
      </c>
      <c r="R1">
        <v>106</v>
      </c>
      <c r="S1">
        <v>113</v>
      </c>
      <c r="T1">
        <v>115</v>
      </c>
      <c r="U1">
        <v>117</v>
      </c>
      <c r="Y1">
        <v>116</v>
      </c>
      <c r="Z1">
        <v>113</v>
      </c>
      <c r="AA1">
        <v>103</v>
      </c>
      <c r="AB1">
        <v>117</v>
      </c>
      <c r="AC1">
        <v>107</v>
      </c>
      <c r="AD1">
        <v>100</v>
      </c>
      <c r="AE1">
        <v>102</v>
      </c>
      <c r="AF1">
        <v>107</v>
      </c>
      <c r="AG1">
        <v>108</v>
      </c>
      <c r="AH1">
        <v>110</v>
      </c>
      <c r="AJ1">
        <v>102</v>
      </c>
      <c r="AK1">
        <v>108</v>
      </c>
      <c r="AL1">
        <v>100</v>
      </c>
      <c r="AN1">
        <v>110</v>
      </c>
      <c r="AO1">
        <v>109</v>
      </c>
      <c r="AQ1">
        <v>112</v>
      </c>
      <c r="AR1">
        <v>109</v>
      </c>
      <c r="AS1">
        <v>119</v>
      </c>
      <c r="AT1">
        <v>128</v>
      </c>
      <c r="AV1">
        <v>122</v>
      </c>
      <c r="AW1">
        <v>112</v>
      </c>
      <c r="AY1">
        <v>122</v>
      </c>
      <c r="AZ1">
        <v>112</v>
      </c>
      <c r="BA1">
        <v>111</v>
      </c>
    </row>
    <row r="2" spans="1:53" x14ac:dyDescent="0.35">
      <c r="A2">
        <v>6</v>
      </c>
      <c r="B2">
        <v>5</v>
      </c>
      <c r="D2">
        <v>6.5</v>
      </c>
      <c r="E2">
        <v>6</v>
      </c>
      <c r="F2">
        <v>6.5</v>
      </c>
      <c r="G2">
        <v>5</v>
      </c>
      <c r="H2">
        <v>6.5</v>
      </c>
      <c r="I2">
        <v>7</v>
      </c>
      <c r="J2">
        <v>8</v>
      </c>
      <c r="K2">
        <v>8</v>
      </c>
      <c r="L2">
        <v>8</v>
      </c>
      <c r="M2">
        <v>8</v>
      </c>
      <c r="N2">
        <v>7</v>
      </c>
      <c r="Q2">
        <v>6.5</v>
      </c>
      <c r="R2">
        <v>6.5</v>
      </c>
      <c r="S2">
        <v>8</v>
      </c>
      <c r="T2">
        <v>7</v>
      </c>
      <c r="U2">
        <v>7</v>
      </c>
      <c r="Y2">
        <v>8</v>
      </c>
      <c r="Z2">
        <v>8</v>
      </c>
      <c r="AA2">
        <v>6</v>
      </c>
      <c r="AB2">
        <v>8</v>
      </c>
      <c r="AC2">
        <v>6.5</v>
      </c>
      <c r="AD2">
        <v>8</v>
      </c>
      <c r="AE2">
        <v>7</v>
      </c>
      <c r="AF2">
        <v>6</v>
      </c>
      <c r="AG2">
        <v>6</v>
      </c>
      <c r="AH2">
        <v>6</v>
      </c>
      <c r="AJ2">
        <v>7</v>
      </c>
      <c r="AK2">
        <v>6.5</v>
      </c>
      <c r="AL2">
        <v>6</v>
      </c>
      <c r="AN2">
        <v>6</v>
      </c>
      <c r="AO2">
        <v>7</v>
      </c>
      <c r="AQ2">
        <v>7</v>
      </c>
      <c r="AR2">
        <v>7</v>
      </c>
      <c r="AS2">
        <v>6.5</v>
      </c>
      <c r="AT2">
        <v>6.5</v>
      </c>
      <c r="AV2">
        <v>6</v>
      </c>
      <c r="AW2">
        <v>6</v>
      </c>
      <c r="AY2">
        <v>6</v>
      </c>
      <c r="AZ2">
        <v>6</v>
      </c>
      <c r="BA2">
        <v>6</v>
      </c>
    </row>
    <row r="3" spans="1:53" x14ac:dyDescent="0.35">
      <c r="A3">
        <v>6</v>
      </c>
      <c r="B3">
        <v>6</v>
      </c>
      <c r="D3">
        <v>6</v>
      </c>
      <c r="E3">
        <v>7</v>
      </c>
      <c r="F3">
        <v>7</v>
      </c>
      <c r="G3">
        <v>7</v>
      </c>
      <c r="H3">
        <v>8</v>
      </c>
      <c r="I3">
        <v>7</v>
      </c>
      <c r="J3">
        <v>7</v>
      </c>
      <c r="K3">
        <v>6.5</v>
      </c>
      <c r="L3">
        <v>7.5</v>
      </c>
      <c r="M3">
        <v>6.5</v>
      </c>
      <c r="N3">
        <v>7</v>
      </c>
      <c r="Q3">
        <v>5</v>
      </c>
      <c r="R3">
        <v>5</v>
      </c>
      <c r="S3">
        <v>8</v>
      </c>
      <c r="T3">
        <v>5</v>
      </c>
      <c r="U3">
        <v>8</v>
      </c>
      <c r="Y3">
        <v>8</v>
      </c>
      <c r="Z3">
        <v>7</v>
      </c>
      <c r="AA3">
        <v>7</v>
      </c>
      <c r="AB3">
        <v>7</v>
      </c>
      <c r="AC3">
        <v>6.5</v>
      </c>
      <c r="AD3">
        <v>8</v>
      </c>
      <c r="AE3">
        <v>7</v>
      </c>
      <c r="AF3">
        <v>6.5</v>
      </c>
      <c r="AG3">
        <v>6.5</v>
      </c>
      <c r="AH3">
        <v>7</v>
      </c>
      <c r="AJ3">
        <v>6</v>
      </c>
      <c r="AK3">
        <v>6</v>
      </c>
      <c r="AL3">
        <v>6</v>
      </c>
      <c r="AN3">
        <v>6</v>
      </c>
      <c r="AO3">
        <v>5.5</v>
      </c>
      <c r="AQ3">
        <v>6.5</v>
      </c>
      <c r="AR3">
        <v>6</v>
      </c>
      <c r="AS3">
        <v>6.5</v>
      </c>
      <c r="AT3">
        <v>4</v>
      </c>
      <c r="AV3">
        <v>7</v>
      </c>
      <c r="AW3">
        <v>6.5</v>
      </c>
      <c r="AY3">
        <v>7</v>
      </c>
      <c r="AZ3">
        <v>6.5</v>
      </c>
      <c r="BA3">
        <v>6.5</v>
      </c>
    </row>
    <row r="4" spans="1:53" x14ac:dyDescent="0.35">
      <c r="A4">
        <v>7</v>
      </c>
      <c r="B4">
        <v>6</v>
      </c>
      <c r="D4">
        <v>6</v>
      </c>
      <c r="E4">
        <v>7</v>
      </c>
      <c r="F4">
        <v>6</v>
      </c>
      <c r="G4">
        <v>5</v>
      </c>
      <c r="H4">
        <v>6.5</v>
      </c>
      <c r="I4">
        <v>7</v>
      </c>
      <c r="J4">
        <v>8</v>
      </c>
      <c r="K4">
        <v>6.5</v>
      </c>
      <c r="L4">
        <v>7</v>
      </c>
      <c r="M4">
        <v>8</v>
      </c>
      <c r="N4">
        <v>8</v>
      </c>
      <c r="Q4">
        <v>6</v>
      </c>
      <c r="R4">
        <v>7</v>
      </c>
      <c r="S4">
        <v>7</v>
      </c>
      <c r="T4">
        <v>7</v>
      </c>
      <c r="U4">
        <v>6.5</v>
      </c>
      <c r="Y4">
        <v>8</v>
      </c>
      <c r="Z4">
        <v>7</v>
      </c>
      <c r="AA4">
        <v>6.5</v>
      </c>
      <c r="AB4">
        <v>6.5</v>
      </c>
      <c r="AC4">
        <v>6.5</v>
      </c>
      <c r="AD4">
        <v>8</v>
      </c>
      <c r="AE4">
        <v>7</v>
      </c>
      <c r="AF4">
        <v>6.5</v>
      </c>
      <c r="AG4">
        <v>6.5</v>
      </c>
      <c r="AH4">
        <v>7</v>
      </c>
      <c r="AJ4">
        <v>7</v>
      </c>
      <c r="AK4">
        <v>6</v>
      </c>
      <c r="AL4">
        <v>7</v>
      </c>
      <c r="AN4">
        <v>6</v>
      </c>
      <c r="AO4">
        <v>6</v>
      </c>
      <c r="AQ4">
        <v>7</v>
      </c>
      <c r="AR4">
        <v>6</v>
      </c>
      <c r="AS4">
        <v>6</v>
      </c>
      <c r="AT4">
        <v>7</v>
      </c>
      <c r="AV4">
        <v>6.5</v>
      </c>
      <c r="AW4">
        <v>6.5</v>
      </c>
      <c r="AY4">
        <v>6.5</v>
      </c>
      <c r="AZ4">
        <v>6.5</v>
      </c>
      <c r="BA4">
        <v>6.5</v>
      </c>
    </row>
    <row r="5" spans="1:53" x14ac:dyDescent="0.35">
      <c r="A5">
        <v>7</v>
      </c>
      <c r="B5">
        <v>7</v>
      </c>
      <c r="D5">
        <v>6</v>
      </c>
      <c r="E5">
        <v>7</v>
      </c>
      <c r="F5">
        <v>7</v>
      </c>
      <c r="G5">
        <v>7</v>
      </c>
      <c r="H5">
        <v>6.5</v>
      </c>
      <c r="I5">
        <v>7</v>
      </c>
      <c r="J5">
        <v>7</v>
      </c>
      <c r="K5">
        <v>6</v>
      </c>
      <c r="L5">
        <v>8</v>
      </c>
      <c r="M5">
        <v>8</v>
      </c>
      <c r="N5">
        <v>8</v>
      </c>
      <c r="Q5">
        <v>6</v>
      </c>
      <c r="R5">
        <v>7</v>
      </c>
      <c r="S5">
        <v>7</v>
      </c>
      <c r="T5">
        <v>6</v>
      </c>
      <c r="U5">
        <v>7</v>
      </c>
      <c r="Y5">
        <v>6.5</v>
      </c>
      <c r="Z5">
        <v>6</v>
      </c>
      <c r="AA5">
        <v>6</v>
      </c>
      <c r="AB5">
        <v>6.5</v>
      </c>
      <c r="AC5">
        <v>5</v>
      </c>
      <c r="AD5">
        <v>8</v>
      </c>
      <c r="AE5">
        <v>6</v>
      </c>
      <c r="AF5">
        <v>6.5</v>
      </c>
      <c r="AG5">
        <v>6</v>
      </c>
      <c r="AH5">
        <v>6.5</v>
      </c>
      <c r="AJ5">
        <v>6</v>
      </c>
      <c r="AK5">
        <v>6</v>
      </c>
      <c r="AL5">
        <v>6.5</v>
      </c>
      <c r="AN5">
        <v>5</v>
      </c>
      <c r="AO5">
        <v>6</v>
      </c>
      <c r="AQ5">
        <v>6.5</v>
      </c>
      <c r="AR5">
        <v>6</v>
      </c>
      <c r="AS5">
        <v>6.5</v>
      </c>
      <c r="AT5">
        <v>6</v>
      </c>
      <c r="AV5">
        <v>12</v>
      </c>
      <c r="AW5">
        <v>13</v>
      </c>
      <c r="AY5">
        <v>12</v>
      </c>
      <c r="AZ5">
        <v>13</v>
      </c>
      <c r="BA5">
        <v>13</v>
      </c>
    </row>
    <row r="6" spans="1:53" x14ac:dyDescent="0.35">
      <c r="A6">
        <v>7</v>
      </c>
      <c r="B6">
        <v>7</v>
      </c>
      <c r="D6">
        <v>6</v>
      </c>
      <c r="E6">
        <v>8</v>
      </c>
      <c r="F6">
        <v>6.5</v>
      </c>
      <c r="G6">
        <v>7</v>
      </c>
      <c r="H6">
        <v>6.5</v>
      </c>
      <c r="I6">
        <v>6</v>
      </c>
      <c r="J6">
        <v>6.5</v>
      </c>
      <c r="K6">
        <v>7</v>
      </c>
      <c r="L6">
        <v>7</v>
      </c>
      <c r="M6">
        <v>8</v>
      </c>
      <c r="N6">
        <v>6.5</v>
      </c>
      <c r="Q6">
        <v>4</v>
      </c>
      <c r="R6">
        <v>5</v>
      </c>
      <c r="S6">
        <v>7</v>
      </c>
      <c r="T6">
        <v>5</v>
      </c>
      <c r="U6">
        <v>7</v>
      </c>
      <c r="Y6">
        <v>7</v>
      </c>
      <c r="Z6">
        <v>7</v>
      </c>
      <c r="AA6">
        <v>6.5</v>
      </c>
      <c r="AB6">
        <v>7</v>
      </c>
      <c r="AC6">
        <v>6</v>
      </c>
      <c r="AD6">
        <v>7</v>
      </c>
      <c r="AE6">
        <v>6</v>
      </c>
      <c r="AF6">
        <v>6</v>
      </c>
      <c r="AG6">
        <v>6.5</v>
      </c>
      <c r="AH6">
        <v>5</v>
      </c>
      <c r="AJ6">
        <v>6</v>
      </c>
      <c r="AK6">
        <v>6</v>
      </c>
      <c r="AL6">
        <v>6.5</v>
      </c>
      <c r="AN6">
        <v>6.5</v>
      </c>
      <c r="AO6">
        <v>6</v>
      </c>
      <c r="AQ6">
        <v>6.5</v>
      </c>
      <c r="AR6">
        <v>7</v>
      </c>
      <c r="AS6">
        <v>6</v>
      </c>
      <c r="AT6">
        <v>6.5</v>
      </c>
      <c r="AV6">
        <v>5</v>
      </c>
      <c r="AW6">
        <v>6</v>
      </c>
      <c r="AY6">
        <v>5</v>
      </c>
      <c r="AZ6">
        <v>6</v>
      </c>
      <c r="BA6">
        <v>6</v>
      </c>
    </row>
    <row r="7" spans="1:53" x14ac:dyDescent="0.35">
      <c r="A7">
        <v>6</v>
      </c>
      <c r="B7">
        <v>4</v>
      </c>
      <c r="D7">
        <v>5</v>
      </c>
      <c r="E7">
        <v>8</v>
      </c>
      <c r="F7">
        <v>4</v>
      </c>
      <c r="G7">
        <v>7</v>
      </c>
      <c r="H7">
        <v>6</v>
      </c>
      <c r="I7">
        <v>6</v>
      </c>
      <c r="J7">
        <v>6.5</v>
      </c>
      <c r="K7">
        <v>6.5</v>
      </c>
      <c r="L7">
        <v>8</v>
      </c>
      <c r="M7">
        <v>6.5</v>
      </c>
      <c r="N7">
        <v>6.5</v>
      </c>
      <c r="Q7">
        <v>7</v>
      </c>
      <c r="R7">
        <v>8</v>
      </c>
      <c r="S7">
        <v>4</v>
      </c>
      <c r="T7">
        <v>6</v>
      </c>
      <c r="U7">
        <v>8</v>
      </c>
      <c r="Y7">
        <v>7</v>
      </c>
      <c r="Z7">
        <v>8</v>
      </c>
      <c r="AA7">
        <v>7</v>
      </c>
      <c r="AB7">
        <v>7</v>
      </c>
      <c r="AC7">
        <v>6</v>
      </c>
      <c r="AD7">
        <v>8</v>
      </c>
      <c r="AE7">
        <v>6</v>
      </c>
      <c r="AF7">
        <v>6</v>
      </c>
      <c r="AG7">
        <v>6.5</v>
      </c>
      <c r="AH7">
        <v>4</v>
      </c>
      <c r="AJ7">
        <v>7</v>
      </c>
      <c r="AK7">
        <v>7</v>
      </c>
      <c r="AL7">
        <v>6.5</v>
      </c>
      <c r="AN7">
        <v>6</v>
      </c>
      <c r="AO7">
        <v>6.5</v>
      </c>
      <c r="AQ7">
        <v>6.5</v>
      </c>
      <c r="AR7">
        <v>6</v>
      </c>
      <c r="AS7">
        <v>6.5</v>
      </c>
      <c r="AT7">
        <v>6</v>
      </c>
      <c r="AV7">
        <v>6</v>
      </c>
      <c r="AW7">
        <v>6</v>
      </c>
      <c r="AY7">
        <v>6</v>
      </c>
      <c r="AZ7">
        <v>6</v>
      </c>
      <c r="BA7">
        <v>6</v>
      </c>
    </row>
    <row r="8" spans="1:53" x14ac:dyDescent="0.35">
      <c r="A8">
        <v>6.5</v>
      </c>
      <c r="B8">
        <v>6.5</v>
      </c>
      <c r="D8">
        <v>10</v>
      </c>
      <c r="E8">
        <v>10</v>
      </c>
      <c r="F8">
        <v>5</v>
      </c>
      <c r="G8">
        <v>7</v>
      </c>
      <c r="H8">
        <v>7</v>
      </c>
      <c r="I8">
        <v>6.5</v>
      </c>
      <c r="J8">
        <v>7</v>
      </c>
      <c r="K8">
        <v>6</v>
      </c>
      <c r="L8">
        <v>7</v>
      </c>
      <c r="M8">
        <v>7</v>
      </c>
      <c r="N8">
        <v>7</v>
      </c>
      <c r="Q8">
        <v>6</v>
      </c>
      <c r="R8">
        <v>8</v>
      </c>
      <c r="S8">
        <v>8</v>
      </c>
      <c r="T8">
        <v>6.5</v>
      </c>
      <c r="U8">
        <v>6</v>
      </c>
      <c r="Y8">
        <v>7</v>
      </c>
      <c r="Z8">
        <v>7</v>
      </c>
      <c r="AA8">
        <v>6</v>
      </c>
      <c r="AB8">
        <v>6</v>
      </c>
      <c r="AC8">
        <v>6</v>
      </c>
      <c r="AD8">
        <v>7</v>
      </c>
      <c r="AE8">
        <v>6.5</v>
      </c>
      <c r="AF8">
        <v>6.5</v>
      </c>
      <c r="AG8">
        <v>6.5</v>
      </c>
      <c r="AH8">
        <v>6</v>
      </c>
      <c r="AJ8">
        <v>6.5</v>
      </c>
      <c r="AK8">
        <v>7</v>
      </c>
      <c r="AL8">
        <v>7</v>
      </c>
      <c r="AN8">
        <v>6</v>
      </c>
      <c r="AO8">
        <v>6</v>
      </c>
      <c r="AQ8">
        <v>7</v>
      </c>
      <c r="AR8">
        <v>6</v>
      </c>
      <c r="AS8">
        <v>6.5</v>
      </c>
      <c r="AT8">
        <v>6.5</v>
      </c>
      <c r="AV8">
        <v>7</v>
      </c>
      <c r="AW8">
        <v>7</v>
      </c>
      <c r="AY8">
        <v>7</v>
      </c>
      <c r="AZ8">
        <v>7</v>
      </c>
      <c r="BA8">
        <v>7</v>
      </c>
    </row>
    <row r="9" spans="1:53" x14ac:dyDescent="0.35">
      <c r="A9">
        <v>6.5</v>
      </c>
      <c r="B9">
        <v>6</v>
      </c>
      <c r="D9">
        <v>6</v>
      </c>
      <c r="E9">
        <v>7</v>
      </c>
      <c r="F9">
        <v>5</v>
      </c>
      <c r="G9">
        <v>6</v>
      </c>
      <c r="H9">
        <v>7</v>
      </c>
      <c r="I9">
        <v>7</v>
      </c>
      <c r="J9">
        <v>8</v>
      </c>
      <c r="K9">
        <v>7</v>
      </c>
      <c r="L9">
        <v>7</v>
      </c>
      <c r="M9">
        <v>6.5</v>
      </c>
      <c r="N9">
        <v>7</v>
      </c>
      <c r="Q9">
        <v>6</v>
      </c>
      <c r="R9">
        <v>6.5</v>
      </c>
      <c r="S9">
        <v>7</v>
      </c>
      <c r="T9">
        <v>7</v>
      </c>
      <c r="U9">
        <v>7</v>
      </c>
      <c r="Y9">
        <v>7</v>
      </c>
      <c r="Z9">
        <v>6.5</v>
      </c>
      <c r="AA9">
        <v>6</v>
      </c>
      <c r="AB9">
        <v>6</v>
      </c>
      <c r="AC9">
        <v>6</v>
      </c>
      <c r="AD9">
        <v>7</v>
      </c>
      <c r="AE9">
        <v>6.5</v>
      </c>
      <c r="AF9">
        <v>6.5</v>
      </c>
      <c r="AG9">
        <v>6.5</v>
      </c>
      <c r="AH9">
        <v>6</v>
      </c>
      <c r="AJ9">
        <v>6.5</v>
      </c>
      <c r="AK9">
        <v>6.5</v>
      </c>
      <c r="AL9">
        <v>6.5</v>
      </c>
      <c r="AN9">
        <v>6</v>
      </c>
      <c r="AO9">
        <v>6</v>
      </c>
      <c r="AQ9">
        <v>6.5</v>
      </c>
      <c r="AR9">
        <v>6</v>
      </c>
      <c r="AS9">
        <v>6.5</v>
      </c>
      <c r="AT9">
        <v>6.5</v>
      </c>
      <c r="AV9">
        <v>14</v>
      </c>
      <c r="AW9">
        <v>14</v>
      </c>
      <c r="AY9">
        <v>14</v>
      </c>
      <c r="AZ9">
        <v>14</v>
      </c>
      <c r="BA9">
        <v>13</v>
      </c>
    </row>
    <row r="10" spans="1:53" x14ac:dyDescent="0.35">
      <c r="A10">
        <v>6</v>
      </c>
      <c r="B10">
        <v>7</v>
      </c>
      <c r="D10">
        <v>6</v>
      </c>
      <c r="E10">
        <v>7</v>
      </c>
      <c r="F10">
        <v>5</v>
      </c>
      <c r="G10">
        <v>5</v>
      </c>
      <c r="H10">
        <v>14</v>
      </c>
      <c r="I10">
        <v>14</v>
      </c>
      <c r="J10">
        <v>12</v>
      </c>
      <c r="K10">
        <v>12</v>
      </c>
      <c r="L10">
        <v>7</v>
      </c>
      <c r="M10">
        <v>6.5</v>
      </c>
      <c r="N10">
        <v>7</v>
      </c>
      <c r="Q10">
        <v>6</v>
      </c>
      <c r="R10">
        <v>6</v>
      </c>
      <c r="S10">
        <v>7</v>
      </c>
      <c r="T10">
        <v>6.5</v>
      </c>
      <c r="U10">
        <v>6</v>
      </c>
      <c r="Y10">
        <v>8</v>
      </c>
      <c r="Z10">
        <v>7</v>
      </c>
      <c r="AA10">
        <v>6.5</v>
      </c>
      <c r="AB10">
        <v>6</v>
      </c>
      <c r="AC10">
        <v>4</v>
      </c>
      <c r="AD10">
        <v>8</v>
      </c>
      <c r="AE10">
        <v>7</v>
      </c>
      <c r="AF10">
        <v>6</v>
      </c>
      <c r="AG10">
        <v>7</v>
      </c>
      <c r="AH10">
        <v>6</v>
      </c>
      <c r="AJ10">
        <v>6.5</v>
      </c>
      <c r="AK10">
        <v>6.5</v>
      </c>
      <c r="AL10">
        <v>7</v>
      </c>
      <c r="AN10">
        <v>6</v>
      </c>
      <c r="AO10">
        <v>6</v>
      </c>
      <c r="AQ10">
        <v>6</v>
      </c>
      <c r="AR10">
        <v>6</v>
      </c>
      <c r="AS10">
        <v>6</v>
      </c>
      <c r="AT10">
        <v>6.5</v>
      </c>
      <c r="AV10">
        <v>6</v>
      </c>
      <c r="AW10">
        <v>5</v>
      </c>
      <c r="AY10">
        <v>6</v>
      </c>
      <c r="AZ10">
        <v>5</v>
      </c>
      <c r="BA10">
        <v>6</v>
      </c>
    </row>
    <row r="11" spans="1:53" x14ac:dyDescent="0.35">
      <c r="A11">
        <v>12</v>
      </c>
      <c r="B11">
        <v>12</v>
      </c>
      <c r="D11">
        <v>6.5</v>
      </c>
      <c r="E11">
        <v>6.5</v>
      </c>
      <c r="F11">
        <v>5</v>
      </c>
      <c r="G11">
        <v>13</v>
      </c>
      <c r="H11">
        <v>8</v>
      </c>
      <c r="I11">
        <v>7</v>
      </c>
      <c r="J11">
        <v>7</v>
      </c>
      <c r="K11">
        <v>7</v>
      </c>
      <c r="L11">
        <v>13</v>
      </c>
      <c r="M11">
        <v>16</v>
      </c>
      <c r="N11">
        <v>14</v>
      </c>
      <c r="Q11">
        <v>7</v>
      </c>
      <c r="R11">
        <v>6.5</v>
      </c>
      <c r="S11">
        <v>7</v>
      </c>
      <c r="T11">
        <v>7</v>
      </c>
      <c r="U11">
        <v>6.5</v>
      </c>
      <c r="Y11">
        <v>8</v>
      </c>
      <c r="Z11">
        <v>7</v>
      </c>
      <c r="AA11">
        <v>4</v>
      </c>
      <c r="AB11">
        <v>7</v>
      </c>
      <c r="AC11">
        <v>7</v>
      </c>
      <c r="AD11">
        <v>8</v>
      </c>
      <c r="AE11">
        <v>14</v>
      </c>
      <c r="AF11">
        <v>13</v>
      </c>
      <c r="AG11">
        <v>13</v>
      </c>
      <c r="AH11">
        <v>14</v>
      </c>
      <c r="AJ11">
        <v>7</v>
      </c>
      <c r="AK11">
        <v>7</v>
      </c>
      <c r="AL11">
        <v>7</v>
      </c>
      <c r="AN11">
        <v>7</v>
      </c>
      <c r="AO11">
        <v>7</v>
      </c>
      <c r="AQ11">
        <v>14</v>
      </c>
      <c r="AR11">
        <v>12</v>
      </c>
      <c r="AS11">
        <v>14</v>
      </c>
      <c r="AT11">
        <v>13</v>
      </c>
      <c r="AV11">
        <v>5</v>
      </c>
      <c r="AW11">
        <v>5.5</v>
      </c>
      <c r="AY11">
        <v>5.5</v>
      </c>
      <c r="AZ11">
        <v>5.5</v>
      </c>
      <c r="BA11">
        <v>6</v>
      </c>
    </row>
    <row r="12" spans="1:53" x14ac:dyDescent="0.35">
      <c r="A12">
        <v>6.5</v>
      </c>
      <c r="B12">
        <v>7</v>
      </c>
      <c r="D12">
        <v>6</v>
      </c>
      <c r="E12">
        <v>6.5</v>
      </c>
      <c r="F12">
        <v>6</v>
      </c>
      <c r="G12">
        <v>7</v>
      </c>
      <c r="H12">
        <v>6</v>
      </c>
      <c r="I12">
        <v>7</v>
      </c>
      <c r="J12">
        <v>6.5</v>
      </c>
      <c r="K12">
        <v>4</v>
      </c>
      <c r="L12">
        <v>8</v>
      </c>
      <c r="M12">
        <v>6.5</v>
      </c>
      <c r="N12">
        <v>8</v>
      </c>
      <c r="Q12">
        <v>6.5</v>
      </c>
      <c r="R12">
        <v>6.5</v>
      </c>
      <c r="S12">
        <v>6</v>
      </c>
      <c r="T12">
        <v>6.5</v>
      </c>
      <c r="U12">
        <v>6</v>
      </c>
      <c r="Y12">
        <v>6</v>
      </c>
      <c r="Z12">
        <v>5</v>
      </c>
      <c r="AA12">
        <v>6</v>
      </c>
      <c r="AB12">
        <v>6.5</v>
      </c>
      <c r="AC12">
        <v>6</v>
      </c>
      <c r="AD12">
        <v>6.5</v>
      </c>
      <c r="AE12">
        <v>7</v>
      </c>
      <c r="AF12">
        <v>6.5</v>
      </c>
      <c r="AG12">
        <v>6</v>
      </c>
      <c r="AH12">
        <v>7</v>
      </c>
      <c r="AJ12">
        <v>6.5</v>
      </c>
      <c r="AK12">
        <v>6</v>
      </c>
      <c r="AL12">
        <v>6</v>
      </c>
      <c r="AN12">
        <v>14</v>
      </c>
      <c r="AO12">
        <v>12</v>
      </c>
      <c r="AQ12">
        <v>6</v>
      </c>
      <c r="AR12">
        <v>6.5</v>
      </c>
      <c r="AS12">
        <v>6</v>
      </c>
      <c r="AT12">
        <v>6</v>
      </c>
      <c r="AV12">
        <v>14</v>
      </c>
      <c r="AW12">
        <v>6</v>
      </c>
      <c r="AY12">
        <v>6</v>
      </c>
      <c r="AZ12">
        <v>6</v>
      </c>
      <c r="BA12">
        <v>6.5</v>
      </c>
    </row>
    <row r="13" spans="1:53" x14ac:dyDescent="0.35">
      <c r="A13">
        <v>6.5</v>
      </c>
      <c r="B13">
        <v>6.5</v>
      </c>
      <c r="D13">
        <v>4</v>
      </c>
      <c r="E13">
        <v>7</v>
      </c>
      <c r="F13">
        <v>4</v>
      </c>
      <c r="G13">
        <v>7</v>
      </c>
      <c r="H13">
        <v>4</v>
      </c>
      <c r="I13">
        <v>7</v>
      </c>
      <c r="J13">
        <v>7</v>
      </c>
      <c r="K13">
        <v>7</v>
      </c>
      <c r="L13">
        <v>6.5</v>
      </c>
      <c r="M13">
        <v>7</v>
      </c>
      <c r="N13">
        <v>7</v>
      </c>
      <c r="Q13">
        <v>6</v>
      </c>
      <c r="R13">
        <v>6.5</v>
      </c>
      <c r="S13">
        <v>6.5</v>
      </c>
      <c r="T13">
        <v>8</v>
      </c>
      <c r="U13">
        <v>7</v>
      </c>
      <c r="Y13">
        <v>7</v>
      </c>
      <c r="Z13">
        <v>5</v>
      </c>
      <c r="AA13">
        <v>6</v>
      </c>
      <c r="AB13">
        <v>6</v>
      </c>
      <c r="AC13">
        <v>6</v>
      </c>
      <c r="AD13">
        <v>8</v>
      </c>
      <c r="AE13">
        <v>7</v>
      </c>
      <c r="AF13">
        <v>6.5</v>
      </c>
      <c r="AG13">
        <v>6.5</v>
      </c>
      <c r="AH13">
        <v>6</v>
      </c>
      <c r="AJ13">
        <v>6.5</v>
      </c>
      <c r="AK13">
        <v>6</v>
      </c>
      <c r="AL13">
        <v>6</v>
      </c>
      <c r="AN13">
        <v>6</v>
      </c>
      <c r="AO13">
        <v>7</v>
      </c>
      <c r="AQ13">
        <v>7</v>
      </c>
      <c r="AR13">
        <v>5.5</v>
      </c>
      <c r="AS13">
        <v>5</v>
      </c>
      <c r="AT13">
        <v>7</v>
      </c>
      <c r="AV13">
        <v>6</v>
      </c>
      <c r="AW13">
        <v>6.5</v>
      </c>
      <c r="AY13">
        <v>6.5</v>
      </c>
      <c r="AZ13">
        <v>6.5</v>
      </c>
      <c r="BA13">
        <v>6</v>
      </c>
    </row>
    <row r="14" spans="1:53" x14ac:dyDescent="0.35">
      <c r="A14">
        <v>14</v>
      </c>
      <c r="B14">
        <v>13</v>
      </c>
      <c r="D14">
        <v>4</v>
      </c>
      <c r="E14">
        <v>6.5</v>
      </c>
      <c r="F14">
        <v>4</v>
      </c>
      <c r="G14">
        <v>7</v>
      </c>
      <c r="H14">
        <v>4</v>
      </c>
      <c r="I14">
        <v>7</v>
      </c>
      <c r="J14">
        <v>7.5</v>
      </c>
      <c r="K14">
        <v>7</v>
      </c>
      <c r="L14">
        <v>7</v>
      </c>
      <c r="M14">
        <v>6.5</v>
      </c>
      <c r="N14">
        <v>7.6</v>
      </c>
      <c r="Q14">
        <v>6</v>
      </c>
      <c r="R14">
        <v>7</v>
      </c>
      <c r="S14">
        <v>7</v>
      </c>
      <c r="T14">
        <v>7</v>
      </c>
      <c r="U14">
        <v>6.5</v>
      </c>
      <c r="Y14">
        <v>8</v>
      </c>
      <c r="Z14">
        <v>6</v>
      </c>
      <c r="AA14">
        <v>6</v>
      </c>
      <c r="AB14">
        <v>6</v>
      </c>
      <c r="AC14">
        <v>6</v>
      </c>
      <c r="AD14">
        <v>6.5</v>
      </c>
      <c r="AE14">
        <v>7</v>
      </c>
      <c r="AF14">
        <v>6.5</v>
      </c>
      <c r="AG14">
        <v>6.5</v>
      </c>
      <c r="AH14">
        <v>6</v>
      </c>
      <c r="AJ14">
        <v>6</v>
      </c>
      <c r="AK14">
        <v>6</v>
      </c>
      <c r="AL14">
        <v>6.5</v>
      </c>
      <c r="AN14">
        <v>6.5</v>
      </c>
      <c r="AO14">
        <v>6.5</v>
      </c>
      <c r="AQ14">
        <v>6.5</v>
      </c>
      <c r="AR14">
        <v>6</v>
      </c>
      <c r="AS14">
        <v>6</v>
      </c>
      <c r="AT14">
        <v>6.5</v>
      </c>
      <c r="AV14">
        <v>5.5</v>
      </c>
      <c r="AW14">
        <v>6.5</v>
      </c>
      <c r="AY14">
        <v>6</v>
      </c>
      <c r="AZ14">
        <v>6.5</v>
      </c>
      <c r="BA14">
        <v>6</v>
      </c>
    </row>
    <row r="15" spans="1:53" x14ac:dyDescent="0.35">
      <c r="A15">
        <v>12</v>
      </c>
      <c r="B15">
        <v>12</v>
      </c>
      <c r="D15">
        <v>6</v>
      </c>
      <c r="E15">
        <v>6.5</v>
      </c>
      <c r="F15">
        <v>6</v>
      </c>
      <c r="G15">
        <v>6.5</v>
      </c>
      <c r="H15">
        <v>6.5</v>
      </c>
      <c r="I15">
        <v>6.5</v>
      </c>
      <c r="J15">
        <v>8</v>
      </c>
      <c r="K15">
        <v>7</v>
      </c>
      <c r="L15">
        <v>8</v>
      </c>
      <c r="M15">
        <v>6</v>
      </c>
      <c r="N15">
        <v>7</v>
      </c>
      <c r="Q15">
        <v>6</v>
      </c>
      <c r="R15">
        <v>6</v>
      </c>
      <c r="S15">
        <v>7</v>
      </c>
      <c r="T15">
        <v>6</v>
      </c>
      <c r="U15">
        <v>6</v>
      </c>
      <c r="Y15">
        <v>7</v>
      </c>
      <c r="Z15">
        <v>6.5</v>
      </c>
      <c r="AA15">
        <v>6</v>
      </c>
      <c r="AB15">
        <v>7</v>
      </c>
      <c r="AC15">
        <v>6.5</v>
      </c>
      <c r="AD15">
        <v>6</v>
      </c>
      <c r="AE15">
        <v>6.5</v>
      </c>
      <c r="AF15">
        <v>6.5</v>
      </c>
      <c r="AG15">
        <v>6</v>
      </c>
      <c r="AH15">
        <v>6</v>
      </c>
      <c r="AJ15">
        <v>6.5</v>
      </c>
      <c r="AK15">
        <v>6</v>
      </c>
      <c r="AL15">
        <v>6.5</v>
      </c>
      <c r="AN15">
        <v>4</v>
      </c>
      <c r="AO15">
        <v>6</v>
      </c>
      <c r="AQ15">
        <v>7</v>
      </c>
      <c r="AR15">
        <v>6.5</v>
      </c>
      <c r="AS15">
        <v>7</v>
      </c>
      <c r="AT15">
        <v>7</v>
      </c>
      <c r="AV15">
        <v>6</v>
      </c>
      <c r="AW15">
        <v>13</v>
      </c>
      <c r="AY15">
        <v>13</v>
      </c>
      <c r="AZ15">
        <v>13</v>
      </c>
      <c r="BA15">
        <v>12</v>
      </c>
    </row>
    <row r="16" spans="1:53" x14ac:dyDescent="0.35">
      <c r="A16">
        <v>12</v>
      </c>
      <c r="B16">
        <v>12</v>
      </c>
      <c r="D16">
        <v>6.5</v>
      </c>
      <c r="E16">
        <v>7</v>
      </c>
      <c r="F16">
        <v>4</v>
      </c>
      <c r="G16">
        <v>8</v>
      </c>
      <c r="H16">
        <v>7</v>
      </c>
      <c r="I16">
        <v>6</v>
      </c>
      <c r="J16">
        <v>8</v>
      </c>
      <c r="K16">
        <v>8</v>
      </c>
      <c r="L16">
        <v>9</v>
      </c>
      <c r="M16">
        <v>6</v>
      </c>
      <c r="N16">
        <v>6.5</v>
      </c>
      <c r="Q16">
        <v>6.5</v>
      </c>
      <c r="R16">
        <v>6.5</v>
      </c>
      <c r="S16">
        <v>7</v>
      </c>
      <c r="T16">
        <v>7</v>
      </c>
      <c r="U16">
        <v>6</v>
      </c>
      <c r="Y16">
        <v>9</v>
      </c>
      <c r="Z16">
        <v>7</v>
      </c>
      <c r="AA16">
        <v>6</v>
      </c>
      <c r="AB16">
        <v>8</v>
      </c>
      <c r="AC16">
        <v>6</v>
      </c>
      <c r="AD16">
        <v>6</v>
      </c>
      <c r="AE16">
        <v>6</v>
      </c>
      <c r="AF16">
        <v>6</v>
      </c>
      <c r="AG16">
        <v>6.5</v>
      </c>
      <c r="AH16">
        <v>7</v>
      </c>
      <c r="AJ16">
        <v>7</v>
      </c>
      <c r="AK16">
        <v>7</v>
      </c>
      <c r="AL16">
        <v>7</v>
      </c>
      <c r="AN16">
        <v>6</v>
      </c>
      <c r="AO16">
        <v>7</v>
      </c>
      <c r="AQ16">
        <v>6</v>
      </c>
      <c r="AR16">
        <v>7</v>
      </c>
      <c r="AS16">
        <v>6</v>
      </c>
      <c r="AT16">
        <v>6</v>
      </c>
      <c r="AV16">
        <v>6.5</v>
      </c>
      <c r="AW16">
        <v>6.5</v>
      </c>
      <c r="AY16">
        <v>5</v>
      </c>
      <c r="AZ16">
        <v>6.5</v>
      </c>
      <c r="BA16">
        <v>6</v>
      </c>
    </row>
    <row r="17" spans="1:53" x14ac:dyDescent="0.35">
      <c r="A17">
        <v>14</v>
      </c>
      <c r="B17">
        <v>13</v>
      </c>
      <c r="D17">
        <v>6</v>
      </c>
      <c r="E17">
        <v>8</v>
      </c>
      <c r="F17">
        <v>6</v>
      </c>
      <c r="G17">
        <v>16</v>
      </c>
      <c r="H17">
        <v>14</v>
      </c>
      <c r="I17">
        <v>16</v>
      </c>
      <c r="J17">
        <v>16</v>
      </c>
      <c r="K17">
        <v>14</v>
      </c>
      <c r="L17">
        <v>16</v>
      </c>
      <c r="M17">
        <v>14</v>
      </c>
      <c r="N17">
        <v>16</v>
      </c>
      <c r="Q17">
        <v>6</v>
      </c>
      <c r="R17">
        <v>7</v>
      </c>
      <c r="S17">
        <v>6.5</v>
      </c>
      <c r="T17">
        <v>7</v>
      </c>
      <c r="U17">
        <v>7</v>
      </c>
      <c r="Y17">
        <v>8</v>
      </c>
      <c r="Z17">
        <v>7</v>
      </c>
      <c r="AA17">
        <v>7</v>
      </c>
      <c r="AB17">
        <v>7</v>
      </c>
      <c r="AC17">
        <v>7</v>
      </c>
      <c r="AD17">
        <v>8</v>
      </c>
      <c r="AE17">
        <v>6.5</v>
      </c>
      <c r="AF17">
        <v>6</v>
      </c>
      <c r="AG17">
        <v>6</v>
      </c>
      <c r="AH17">
        <v>4</v>
      </c>
      <c r="AJ17">
        <v>7</v>
      </c>
      <c r="AK17">
        <v>6</v>
      </c>
      <c r="AL17">
        <v>6.5</v>
      </c>
      <c r="AN17">
        <v>6</v>
      </c>
      <c r="AO17">
        <v>7</v>
      </c>
      <c r="AQ17">
        <v>6.5</v>
      </c>
      <c r="AR17">
        <v>6</v>
      </c>
      <c r="AS17">
        <v>6</v>
      </c>
      <c r="AT17">
        <v>4</v>
      </c>
      <c r="AV17">
        <v>6</v>
      </c>
      <c r="AW17">
        <v>6</v>
      </c>
      <c r="AY17">
        <v>6</v>
      </c>
      <c r="AZ17">
        <v>6</v>
      </c>
      <c r="BA17">
        <v>6</v>
      </c>
    </row>
    <row r="18" spans="1:53" x14ac:dyDescent="0.35">
      <c r="A18">
        <v>13</v>
      </c>
      <c r="B18">
        <v>13</v>
      </c>
      <c r="D18">
        <v>12</v>
      </c>
      <c r="E18">
        <v>16</v>
      </c>
      <c r="F18">
        <v>7</v>
      </c>
      <c r="G18">
        <v>14</v>
      </c>
      <c r="H18">
        <v>13</v>
      </c>
      <c r="I18">
        <v>14</v>
      </c>
      <c r="J18">
        <v>13</v>
      </c>
      <c r="K18">
        <v>13</v>
      </c>
      <c r="L18">
        <v>14</v>
      </c>
      <c r="M18">
        <v>13</v>
      </c>
      <c r="N18">
        <v>14</v>
      </c>
      <c r="Q18">
        <v>7</v>
      </c>
      <c r="R18">
        <v>6</v>
      </c>
      <c r="S18">
        <v>6.5</v>
      </c>
      <c r="T18">
        <v>7</v>
      </c>
      <c r="U18">
        <v>8</v>
      </c>
      <c r="Y18">
        <v>7</v>
      </c>
      <c r="Z18">
        <v>6</v>
      </c>
      <c r="AA18">
        <v>6</v>
      </c>
      <c r="AB18">
        <v>6.5</v>
      </c>
      <c r="AC18">
        <v>6</v>
      </c>
      <c r="AD18">
        <v>7</v>
      </c>
      <c r="AE18">
        <v>6.5</v>
      </c>
      <c r="AF18">
        <v>6.5</v>
      </c>
      <c r="AG18">
        <v>6.5</v>
      </c>
      <c r="AH18">
        <v>6</v>
      </c>
      <c r="AJ18">
        <v>6.5</v>
      </c>
      <c r="AK18">
        <v>6.5</v>
      </c>
      <c r="AL18">
        <v>6.5</v>
      </c>
      <c r="AN18">
        <v>6</v>
      </c>
      <c r="AO18">
        <v>6.5</v>
      </c>
      <c r="AQ18">
        <v>7</v>
      </c>
      <c r="AR18">
        <v>7</v>
      </c>
      <c r="AS18">
        <v>6.5</v>
      </c>
      <c r="AT18">
        <v>5.5</v>
      </c>
      <c r="AV18">
        <v>13</v>
      </c>
      <c r="AW18">
        <v>7</v>
      </c>
      <c r="AY18">
        <v>7</v>
      </c>
      <c r="AZ18">
        <v>7</v>
      </c>
      <c r="BA18">
        <v>7</v>
      </c>
    </row>
    <row r="19" spans="1:53" x14ac:dyDescent="0.35">
      <c r="A19">
        <f>SUM(A2:A18)</f>
        <v>148</v>
      </c>
      <c r="B19">
        <f>SUM(B2:B18)</f>
        <v>143</v>
      </c>
      <c r="D19">
        <v>10</v>
      </c>
      <c r="E19">
        <v>13</v>
      </c>
      <c r="F19">
        <v>7</v>
      </c>
      <c r="G19">
        <v>14</v>
      </c>
      <c r="H19">
        <v>13</v>
      </c>
      <c r="I19">
        <v>13</v>
      </c>
      <c r="J19">
        <v>14</v>
      </c>
      <c r="K19">
        <v>13</v>
      </c>
      <c r="L19">
        <v>14</v>
      </c>
      <c r="M19">
        <v>13</v>
      </c>
      <c r="N19">
        <v>14</v>
      </c>
      <c r="Q19">
        <v>8</v>
      </c>
      <c r="R19">
        <v>8</v>
      </c>
      <c r="S19">
        <v>7</v>
      </c>
      <c r="T19">
        <v>8</v>
      </c>
      <c r="U19">
        <v>7</v>
      </c>
      <c r="Y19">
        <v>14</v>
      </c>
      <c r="Z19">
        <v>13</v>
      </c>
      <c r="AA19">
        <v>12</v>
      </c>
      <c r="AB19">
        <v>12</v>
      </c>
      <c r="AC19">
        <v>12</v>
      </c>
      <c r="AD19">
        <v>14</v>
      </c>
      <c r="AE19">
        <v>7</v>
      </c>
      <c r="AF19">
        <v>6.5</v>
      </c>
      <c r="AG19">
        <v>6.5</v>
      </c>
      <c r="AH19">
        <v>6.5</v>
      </c>
      <c r="AJ19">
        <v>6.5</v>
      </c>
      <c r="AK19">
        <v>6.5</v>
      </c>
      <c r="AL19">
        <v>6</v>
      </c>
      <c r="AN19">
        <v>6</v>
      </c>
      <c r="AO19">
        <v>5.5</v>
      </c>
      <c r="AQ19">
        <v>6.5</v>
      </c>
      <c r="AR19">
        <v>6.5</v>
      </c>
      <c r="AS19">
        <v>6.5</v>
      </c>
      <c r="AT19">
        <v>7</v>
      </c>
      <c r="AV19">
        <v>5</v>
      </c>
      <c r="AW19">
        <v>7</v>
      </c>
      <c r="AY19">
        <v>7</v>
      </c>
      <c r="AZ19">
        <v>7</v>
      </c>
      <c r="BA19">
        <v>6</v>
      </c>
    </row>
    <row r="20" spans="1:53" x14ac:dyDescent="0.35">
      <c r="A20">
        <v>230</v>
      </c>
      <c r="B20">
        <v>230</v>
      </c>
      <c r="D20">
        <v>12</v>
      </c>
      <c r="E20">
        <v>13</v>
      </c>
      <c r="F20">
        <v>5</v>
      </c>
      <c r="G20">
        <v>14</v>
      </c>
      <c r="H20">
        <v>14</v>
      </c>
      <c r="I20">
        <v>16</v>
      </c>
      <c r="J20">
        <v>16</v>
      </c>
      <c r="K20">
        <v>14</v>
      </c>
      <c r="L20">
        <v>16</v>
      </c>
      <c r="M20">
        <v>16</v>
      </c>
      <c r="N20">
        <v>16</v>
      </c>
      <c r="Q20">
        <v>6.5</v>
      </c>
      <c r="R20">
        <v>6.5</v>
      </c>
      <c r="S20">
        <v>6.5</v>
      </c>
      <c r="T20">
        <v>7</v>
      </c>
      <c r="U20">
        <v>6.5</v>
      </c>
      <c r="Y20">
        <v>16</v>
      </c>
      <c r="Z20">
        <v>14</v>
      </c>
      <c r="AA20">
        <v>12</v>
      </c>
      <c r="AB20">
        <v>13</v>
      </c>
      <c r="AC20">
        <v>12</v>
      </c>
      <c r="AD20">
        <v>14</v>
      </c>
      <c r="AE20">
        <v>7</v>
      </c>
      <c r="AF20">
        <v>6.5</v>
      </c>
      <c r="AG20">
        <v>6</v>
      </c>
      <c r="AH20">
        <v>6.5</v>
      </c>
      <c r="AJ20">
        <v>7</v>
      </c>
      <c r="AK20">
        <v>6</v>
      </c>
      <c r="AL20">
        <v>7</v>
      </c>
      <c r="AN20">
        <v>6</v>
      </c>
      <c r="AO20">
        <v>7</v>
      </c>
      <c r="AQ20">
        <v>6.5</v>
      </c>
      <c r="AR20">
        <v>6</v>
      </c>
      <c r="AS20">
        <v>6</v>
      </c>
      <c r="AT20">
        <v>5.5</v>
      </c>
      <c r="AV20">
        <v>6</v>
      </c>
      <c r="AW20">
        <v>7</v>
      </c>
      <c r="AY20">
        <v>7</v>
      </c>
      <c r="AZ20">
        <v>7</v>
      </c>
      <c r="BA20">
        <v>6.5</v>
      </c>
    </row>
    <row r="21" spans="1:53" x14ac:dyDescent="0.35">
      <c r="Y21">
        <f>SUM(Y17:Y20)</f>
        <v>45</v>
      </c>
      <c r="Z21">
        <f t="shared" ref="Z21:AD21" si="0">SUM(Z17:Z20)</f>
        <v>40</v>
      </c>
      <c r="AA21">
        <f t="shared" si="0"/>
        <v>37</v>
      </c>
      <c r="AB21">
        <f t="shared" si="0"/>
        <v>38.5</v>
      </c>
      <c r="AC21">
        <f t="shared" si="0"/>
        <v>37</v>
      </c>
      <c r="AD21">
        <f t="shared" si="0"/>
        <v>43</v>
      </c>
      <c r="AE21">
        <v>7</v>
      </c>
      <c r="AF21">
        <v>6.5</v>
      </c>
      <c r="AG21">
        <v>7</v>
      </c>
      <c r="AH21">
        <v>7</v>
      </c>
      <c r="AJ21">
        <v>6</v>
      </c>
      <c r="AK21">
        <v>5</v>
      </c>
      <c r="AL21">
        <v>4</v>
      </c>
      <c r="AN21">
        <v>6</v>
      </c>
      <c r="AO21">
        <v>5.5</v>
      </c>
      <c r="AQ21">
        <v>6.5</v>
      </c>
      <c r="AR21">
        <v>6</v>
      </c>
      <c r="AS21">
        <v>5</v>
      </c>
      <c r="AT21">
        <v>6.5</v>
      </c>
      <c r="AV21">
        <v>7</v>
      </c>
      <c r="AW21">
        <v>6</v>
      </c>
      <c r="AY21">
        <v>4</v>
      </c>
      <c r="AZ21">
        <v>6</v>
      </c>
      <c r="BA21">
        <v>6</v>
      </c>
    </row>
    <row r="22" spans="1:53" x14ac:dyDescent="0.35">
      <c r="A22">
        <f>A19/A20*100</f>
        <v>64.347826086956516</v>
      </c>
      <c r="B22">
        <f>B19/B20*100</f>
        <v>62.173913043478258</v>
      </c>
      <c r="D22">
        <v>16</v>
      </c>
      <c r="E22">
        <v>16</v>
      </c>
      <c r="F22">
        <v>10</v>
      </c>
      <c r="G22">
        <v>14</v>
      </c>
      <c r="H22">
        <v>13</v>
      </c>
      <c r="I22">
        <v>14</v>
      </c>
      <c r="J22">
        <v>14</v>
      </c>
      <c r="K22">
        <v>13</v>
      </c>
      <c r="L22">
        <v>14</v>
      </c>
      <c r="M22">
        <v>14</v>
      </c>
      <c r="N22">
        <v>14</v>
      </c>
      <c r="Q22">
        <v>12</v>
      </c>
      <c r="R22">
        <v>13</v>
      </c>
      <c r="S22">
        <v>13</v>
      </c>
      <c r="T22">
        <v>13</v>
      </c>
      <c r="U22">
        <v>13</v>
      </c>
      <c r="Y22">
        <f>SUM(Y2:Y20)</f>
        <v>156.5</v>
      </c>
      <c r="Z22">
        <v>138</v>
      </c>
      <c r="AA22">
        <f t="shared" ref="AA22:AD22" si="1">SUM(AA2:AA20)</f>
        <v>128.5</v>
      </c>
      <c r="AB22">
        <v>137</v>
      </c>
      <c r="AC22">
        <f t="shared" si="1"/>
        <v>127</v>
      </c>
      <c r="AD22">
        <f t="shared" si="1"/>
        <v>153</v>
      </c>
      <c r="AE22">
        <v>7</v>
      </c>
      <c r="AF22">
        <v>6.5</v>
      </c>
      <c r="AG22">
        <v>6.5</v>
      </c>
      <c r="AH22">
        <v>6</v>
      </c>
      <c r="AJ22">
        <v>13</v>
      </c>
      <c r="AK22">
        <v>12</v>
      </c>
      <c r="AL22">
        <v>13</v>
      </c>
      <c r="AO22">
        <v>12</v>
      </c>
      <c r="AQ22">
        <v>6.5</v>
      </c>
      <c r="AR22">
        <v>7</v>
      </c>
      <c r="AS22">
        <v>7</v>
      </c>
      <c r="AT22">
        <v>5.5</v>
      </c>
      <c r="AV22">
        <v>7</v>
      </c>
      <c r="AW22">
        <v>6</v>
      </c>
      <c r="AY22">
        <v>5</v>
      </c>
      <c r="AZ22">
        <v>6</v>
      </c>
      <c r="BA22">
        <v>6.5</v>
      </c>
    </row>
    <row r="23" spans="1:53" x14ac:dyDescent="0.35">
      <c r="H23">
        <f>SUM(H17:H22)</f>
        <v>67</v>
      </c>
      <c r="I23">
        <f t="shared" ref="I23:P23" si="2">SUM(I17:I22)</f>
        <v>73</v>
      </c>
      <c r="J23">
        <f t="shared" si="2"/>
        <v>73</v>
      </c>
      <c r="K23">
        <f t="shared" si="2"/>
        <v>67</v>
      </c>
      <c r="L23">
        <f t="shared" si="2"/>
        <v>74</v>
      </c>
      <c r="M23">
        <f t="shared" si="2"/>
        <v>70</v>
      </c>
      <c r="N23">
        <f t="shared" si="2"/>
        <v>74</v>
      </c>
      <c r="O23">
        <f t="shared" si="2"/>
        <v>0</v>
      </c>
      <c r="P23">
        <f t="shared" si="2"/>
        <v>0</v>
      </c>
      <c r="Q23">
        <v>13</v>
      </c>
      <c r="R23">
        <v>14</v>
      </c>
      <c r="S23">
        <v>14</v>
      </c>
      <c r="T23">
        <v>14</v>
      </c>
      <c r="U23">
        <v>13</v>
      </c>
      <c r="Y23">
        <v>210</v>
      </c>
      <c r="Z23">
        <v>210</v>
      </c>
      <c r="AA23">
        <v>210</v>
      </c>
      <c r="AB23">
        <v>210</v>
      </c>
      <c r="AC23">
        <v>210</v>
      </c>
      <c r="AD23">
        <v>210</v>
      </c>
      <c r="AE23">
        <v>6.5</v>
      </c>
      <c r="AF23">
        <v>7</v>
      </c>
      <c r="AG23">
        <v>6.5</v>
      </c>
      <c r="AH23">
        <v>7</v>
      </c>
      <c r="AJ23">
        <v>7</v>
      </c>
      <c r="AK23">
        <v>6</v>
      </c>
      <c r="AL23">
        <v>7</v>
      </c>
      <c r="AN23">
        <v>12</v>
      </c>
      <c r="AO23">
        <v>12</v>
      </c>
      <c r="AQ23">
        <v>6.5</v>
      </c>
      <c r="AR23">
        <v>6.5</v>
      </c>
      <c r="AS23">
        <v>6.5</v>
      </c>
      <c r="AT23">
        <v>6.5</v>
      </c>
      <c r="AV23">
        <v>7</v>
      </c>
      <c r="AW23">
        <v>7</v>
      </c>
      <c r="AY23">
        <v>6</v>
      </c>
      <c r="AZ23">
        <v>7</v>
      </c>
      <c r="BA23">
        <v>6</v>
      </c>
    </row>
    <row r="24" spans="1:53" x14ac:dyDescent="0.35">
      <c r="Q24">
        <f>SUM(Q19:Q23)</f>
        <v>39.5</v>
      </c>
      <c r="R24">
        <f t="shared" ref="R24:V24" si="3">SUM(R19:R23)</f>
        <v>41.5</v>
      </c>
      <c r="S24">
        <f t="shared" si="3"/>
        <v>40.5</v>
      </c>
      <c r="T24">
        <f t="shared" si="3"/>
        <v>42</v>
      </c>
      <c r="U24">
        <f t="shared" si="3"/>
        <v>39.5</v>
      </c>
      <c r="V24">
        <f t="shared" si="3"/>
        <v>0</v>
      </c>
      <c r="W24">
        <f t="shared" ref="W24" si="4">SUM(W19:W23)</f>
        <v>0</v>
      </c>
      <c r="X24">
        <f t="shared" ref="X24" si="5">SUM(X19:X23)</f>
        <v>0</v>
      </c>
      <c r="Y24">
        <f>Y22/Y23*100</f>
        <v>74.523809523809518</v>
      </c>
      <c r="Z24">
        <f t="shared" ref="Z24:AD24" si="6">Z22/Z23*100</f>
        <v>65.714285714285708</v>
      </c>
      <c r="AA24">
        <f t="shared" si="6"/>
        <v>61.190476190476197</v>
      </c>
      <c r="AB24">
        <f t="shared" si="6"/>
        <v>65.238095238095241</v>
      </c>
      <c r="AC24">
        <f t="shared" si="6"/>
        <v>60.476190476190474</v>
      </c>
      <c r="AD24">
        <f t="shared" si="6"/>
        <v>72.857142857142847</v>
      </c>
      <c r="AE24">
        <v>14</v>
      </c>
      <c r="AF24">
        <v>13</v>
      </c>
      <c r="AG24">
        <v>13</v>
      </c>
      <c r="AH24">
        <v>13</v>
      </c>
      <c r="AJ24">
        <v>7</v>
      </c>
      <c r="AK24">
        <v>6</v>
      </c>
      <c r="AL24">
        <v>6.5</v>
      </c>
      <c r="AN24">
        <v>12</v>
      </c>
      <c r="AO24">
        <v>12</v>
      </c>
      <c r="AQ24">
        <v>7</v>
      </c>
      <c r="AR24">
        <v>7</v>
      </c>
      <c r="AS24">
        <v>7</v>
      </c>
      <c r="AT24">
        <v>6</v>
      </c>
      <c r="AV24">
        <v>4</v>
      </c>
      <c r="AW24">
        <v>6</v>
      </c>
      <c r="AY24">
        <v>6</v>
      </c>
      <c r="AZ24">
        <v>6</v>
      </c>
      <c r="BA24">
        <v>6</v>
      </c>
    </row>
    <row r="25" spans="1:53" x14ac:dyDescent="0.35">
      <c r="D25">
        <v>12</v>
      </c>
      <c r="E25">
        <v>14</v>
      </c>
      <c r="F25">
        <v>12</v>
      </c>
      <c r="G25">
        <f>SUM(G2:G22)</f>
        <v>176.5</v>
      </c>
      <c r="H25">
        <f>SUM(H2:H22)</f>
        <v>170.5</v>
      </c>
      <c r="I25">
        <f t="shared" ref="I25:P25" si="7">SUM(I2:I22)</f>
        <v>181</v>
      </c>
      <c r="J25">
        <f t="shared" si="7"/>
        <v>187</v>
      </c>
      <c r="K25">
        <f t="shared" si="7"/>
        <v>172.5</v>
      </c>
      <c r="L25">
        <f t="shared" si="7"/>
        <v>192</v>
      </c>
      <c r="M25">
        <f t="shared" si="7"/>
        <v>183</v>
      </c>
      <c r="N25">
        <f t="shared" si="7"/>
        <v>188.1</v>
      </c>
      <c r="O25">
        <f t="shared" si="7"/>
        <v>0</v>
      </c>
      <c r="P25">
        <f t="shared" si="7"/>
        <v>0</v>
      </c>
      <c r="Q25">
        <f>SUM(Q2:Q23)</f>
        <v>143</v>
      </c>
      <c r="R25">
        <f t="shared" ref="R25:V25" si="8">SUM(R2:R23)</f>
        <v>152.5</v>
      </c>
      <c r="S25">
        <f t="shared" si="8"/>
        <v>157</v>
      </c>
      <c r="T25">
        <f t="shared" si="8"/>
        <v>153.5</v>
      </c>
      <c r="U25">
        <f t="shared" si="8"/>
        <v>155</v>
      </c>
      <c r="V25">
        <f t="shared" si="8"/>
        <v>0</v>
      </c>
      <c r="W25">
        <f>SUM(W2:W23)</f>
        <v>0</v>
      </c>
      <c r="X25">
        <f>SUM(X2:X23)</f>
        <v>0</v>
      </c>
      <c r="AB25">
        <v>2</v>
      </c>
      <c r="AE25">
        <v>13</v>
      </c>
      <c r="AF25">
        <v>12</v>
      </c>
      <c r="AG25">
        <v>12</v>
      </c>
      <c r="AH25">
        <v>12</v>
      </c>
      <c r="AJ25">
        <v>6.5</v>
      </c>
      <c r="AK25">
        <v>6</v>
      </c>
      <c r="AL25">
        <v>6.5</v>
      </c>
      <c r="AN25">
        <v>12</v>
      </c>
      <c r="AO25">
        <v>12</v>
      </c>
      <c r="AQ25">
        <v>7</v>
      </c>
      <c r="AR25">
        <v>6.5</v>
      </c>
      <c r="AS25">
        <v>7</v>
      </c>
      <c r="AT25">
        <v>7</v>
      </c>
      <c r="AV25">
        <v>5</v>
      </c>
      <c r="AW25">
        <v>6</v>
      </c>
      <c r="AY25">
        <v>6</v>
      </c>
      <c r="AZ25">
        <v>6</v>
      </c>
      <c r="BA25">
        <v>7</v>
      </c>
    </row>
    <row r="26" spans="1:53" x14ac:dyDescent="0.35">
      <c r="D26">
        <f>SUM(D18:D25)</f>
        <v>62</v>
      </c>
      <c r="E26">
        <f>SUM(E18:E25)</f>
        <v>72</v>
      </c>
      <c r="F26">
        <f>SUM(F2:F25)</f>
        <v>128</v>
      </c>
      <c r="G26">
        <v>260</v>
      </c>
      <c r="H26">
        <v>260</v>
      </c>
      <c r="I26">
        <v>260</v>
      </c>
      <c r="J26">
        <v>260</v>
      </c>
      <c r="K26">
        <v>260</v>
      </c>
      <c r="L26">
        <v>260</v>
      </c>
      <c r="M26">
        <v>260</v>
      </c>
      <c r="N26">
        <v>260</v>
      </c>
      <c r="O26">
        <v>260</v>
      </c>
      <c r="P26">
        <v>260</v>
      </c>
      <c r="Q26">
        <v>230</v>
      </c>
      <c r="R26">
        <v>230</v>
      </c>
      <c r="S26">
        <v>230</v>
      </c>
      <c r="T26">
        <v>230</v>
      </c>
      <c r="U26">
        <v>230</v>
      </c>
      <c r="V26">
        <v>230</v>
      </c>
      <c r="W26">
        <v>230</v>
      </c>
      <c r="X26">
        <v>230</v>
      </c>
      <c r="AE26">
        <v>13</v>
      </c>
      <c r="AF26">
        <v>12</v>
      </c>
      <c r="AG26">
        <v>13</v>
      </c>
      <c r="AH26">
        <v>12</v>
      </c>
      <c r="AJ26">
        <v>6.5</v>
      </c>
      <c r="AK26">
        <v>6</v>
      </c>
      <c r="AL26">
        <v>6</v>
      </c>
      <c r="AN26">
        <v>12</v>
      </c>
      <c r="AQ26">
        <v>7</v>
      </c>
      <c r="AR26">
        <v>7</v>
      </c>
      <c r="AS26">
        <v>7</v>
      </c>
      <c r="AT26">
        <v>7</v>
      </c>
      <c r="AV26">
        <v>6</v>
      </c>
      <c r="AW26">
        <v>6</v>
      </c>
      <c r="AY26">
        <v>6</v>
      </c>
      <c r="AZ26">
        <v>6</v>
      </c>
      <c r="BA26">
        <v>7</v>
      </c>
    </row>
    <row r="27" spans="1:53" x14ac:dyDescent="0.35">
      <c r="AN27">
        <f>SUM(AN22:AN26)</f>
        <v>48</v>
      </c>
      <c r="AO27">
        <f>SUM(AO22:AO26)</f>
        <v>48</v>
      </c>
      <c r="AQ27">
        <v>14</v>
      </c>
      <c r="AR27">
        <v>13</v>
      </c>
      <c r="AS27">
        <v>13</v>
      </c>
      <c r="AT27">
        <v>13</v>
      </c>
      <c r="AV27">
        <v>6</v>
      </c>
      <c r="AW27">
        <v>6.5</v>
      </c>
      <c r="AY27">
        <v>6</v>
      </c>
      <c r="AZ27">
        <v>6.5</v>
      </c>
      <c r="BA27">
        <v>6.5</v>
      </c>
    </row>
    <row r="28" spans="1:53" x14ac:dyDescent="0.35">
      <c r="D28">
        <f>SUM(D2:D25)</f>
        <v>158.5</v>
      </c>
      <c r="E28">
        <f>SUM(E2:E25)</f>
        <v>187</v>
      </c>
      <c r="F28">
        <v>230</v>
      </c>
      <c r="G28">
        <f>G25/G26*100</f>
        <v>67.884615384615387</v>
      </c>
      <c r="H28">
        <f>H25/H26*100</f>
        <v>65.57692307692308</v>
      </c>
      <c r="I28">
        <f t="shared" ref="I28:P28" si="9">I25/I26*100</f>
        <v>69.615384615384613</v>
      </c>
      <c r="J28">
        <f t="shared" si="9"/>
        <v>71.92307692307692</v>
      </c>
      <c r="K28">
        <f t="shared" si="9"/>
        <v>66.34615384615384</v>
      </c>
      <c r="L28">
        <f t="shared" si="9"/>
        <v>73.846153846153854</v>
      </c>
      <c r="M28">
        <f t="shared" si="9"/>
        <v>70.384615384615387</v>
      </c>
      <c r="N28">
        <f t="shared" si="9"/>
        <v>72.346153846153854</v>
      </c>
      <c r="O28">
        <f t="shared" si="9"/>
        <v>0</v>
      </c>
      <c r="P28">
        <f t="shared" si="9"/>
        <v>0</v>
      </c>
      <c r="Q28">
        <f>Q25/Q26*100</f>
        <v>62.173913043478258</v>
      </c>
      <c r="R28">
        <f t="shared" ref="R28:V28" si="10">R25/R26*100</f>
        <v>66.304347826086953</v>
      </c>
      <c r="S28">
        <f t="shared" si="10"/>
        <v>68.260869565217391</v>
      </c>
      <c r="T28">
        <f t="shared" si="10"/>
        <v>66.739130434782609</v>
      </c>
      <c r="U28">
        <f t="shared" si="10"/>
        <v>67.391304347826093</v>
      </c>
      <c r="V28">
        <f t="shared" si="10"/>
        <v>0</v>
      </c>
      <c r="W28">
        <f t="shared" ref="W28" si="11">W25/W26*100</f>
        <v>0</v>
      </c>
      <c r="X28">
        <f t="shared" ref="X28" si="12">X25/X26*100</f>
        <v>0</v>
      </c>
      <c r="AE28">
        <v>14</v>
      </c>
      <c r="AF28">
        <v>13</v>
      </c>
      <c r="AG28">
        <v>13</v>
      </c>
      <c r="AH28">
        <v>13</v>
      </c>
      <c r="AJ28">
        <v>14</v>
      </c>
      <c r="AK28">
        <v>13</v>
      </c>
      <c r="AL28">
        <v>14</v>
      </c>
      <c r="AN28">
        <f>SUM(AN2:AN26)</f>
        <v>175</v>
      </c>
      <c r="AO28">
        <f>SUM(AO2:AO26)</f>
        <v>180</v>
      </c>
      <c r="AQ28">
        <v>12</v>
      </c>
      <c r="AR28">
        <v>12</v>
      </c>
      <c r="AS28">
        <v>13</v>
      </c>
      <c r="AT28">
        <v>12</v>
      </c>
      <c r="AV28">
        <v>6</v>
      </c>
      <c r="AW28">
        <v>6.5</v>
      </c>
      <c r="AY28">
        <v>6.5</v>
      </c>
      <c r="AZ28">
        <v>6.5</v>
      </c>
      <c r="BA28">
        <v>6</v>
      </c>
    </row>
    <row r="29" spans="1:53" x14ac:dyDescent="0.35">
      <c r="AE29">
        <f>SUM(AE24:AE28)</f>
        <v>54</v>
      </c>
      <c r="AF29">
        <f t="shared" ref="AF29:AG29" si="13">SUM(AF24:AF28)</f>
        <v>50</v>
      </c>
      <c r="AG29">
        <f t="shared" si="13"/>
        <v>51</v>
      </c>
      <c r="AH29">
        <f t="shared" ref="AH29" si="14">SUM(AH24:AH28)</f>
        <v>50</v>
      </c>
      <c r="AI29">
        <f t="shared" ref="AI29" si="15">SUM(AI24:AI28)</f>
        <v>0</v>
      </c>
      <c r="AJ29">
        <v>13</v>
      </c>
      <c r="AK29">
        <v>12</v>
      </c>
      <c r="AL29">
        <v>12</v>
      </c>
      <c r="AN29">
        <v>290</v>
      </c>
      <c r="AO29">
        <v>290</v>
      </c>
      <c r="AQ29">
        <v>13</v>
      </c>
      <c r="AR29">
        <v>13</v>
      </c>
      <c r="AS29">
        <v>12</v>
      </c>
      <c r="AT29">
        <v>12</v>
      </c>
      <c r="AV29">
        <v>6</v>
      </c>
      <c r="AW29">
        <v>6.5</v>
      </c>
      <c r="AY29">
        <v>6</v>
      </c>
      <c r="AZ29">
        <v>6.5</v>
      </c>
      <c r="BA29">
        <v>7</v>
      </c>
    </row>
    <row r="30" spans="1:53" x14ac:dyDescent="0.35">
      <c r="D30">
        <v>270</v>
      </c>
      <c r="E30">
        <v>270</v>
      </c>
      <c r="F30">
        <f>F26/F28*100</f>
        <v>55.652173913043477</v>
      </c>
      <c r="AE30">
        <f>SUM(AE2:AE28)</f>
        <v>208</v>
      </c>
      <c r="AF30">
        <f t="shared" ref="AF30:AI30" si="16">SUM(AF2:AF28)</f>
        <v>197</v>
      </c>
      <c r="AG30">
        <f t="shared" si="16"/>
        <v>198.5</v>
      </c>
      <c r="AH30">
        <f t="shared" si="16"/>
        <v>192.5</v>
      </c>
      <c r="AI30">
        <f t="shared" si="16"/>
        <v>0</v>
      </c>
      <c r="AJ30">
        <v>12</v>
      </c>
      <c r="AK30">
        <v>12</v>
      </c>
      <c r="AL30">
        <v>12</v>
      </c>
      <c r="AN30">
        <f>AN28/AN29*100</f>
        <v>60.344827586206897</v>
      </c>
      <c r="AO30">
        <f>AO28/AO29*100</f>
        <v>62.068965517241381</v>
      </c>
      <c r="AQ30">
        <v>13</v>
      </c>
      <c r="AR30">
        <v>13</v>
      </c>
      <c r="AS30">
        <v>13</v>
      </c>
      <c r="AT30">
        <v>13</v>
      </c>
      <c r="AV30">
        <v>6</v>
      </c>
      <c r="AW30">
        <v>7</v>
      </c>
      <c r="AY30">
        <v>6.5</v>
      </c>
      <c r="AZ30">
        <v>7</v>
      </c>
      <c r="BA30">
        <v>6.5</v>
      </c>
    </row>
    <row r="31" spans="1:53" x14ac:dyDescent="0.35">
      <c r="AQ31">
        <f>SUM(AQ27:AQ30)</f>
        <v>52</v>
      </c>
      <c r="AR31">
        <f t="shared" ref="AR31:AT31" si="17">SUM(AR27:AR30)</f>
        <v>51</v>
      </c>
      <c r="AS31">
        <f t="shared" si="17"/>
        <v>51</v>
      </c>
      <c r="AT31">
        <f t="shared" si="17"/>
        <v>50</v>
      </c>
      <c r="AV31">
        <v>6.5</v>
      </c>
      <c r="AW31">
        <v>6</v>
      </c>
      <c r="AY31">
        <v>6.5</v>
      </c>
      <c r="AZ31">
        <v>6</v>
      </c>
      <c r="BA31">
        <v>6</v>
      </c>
    </row>
    <row r="32" spans="1:53" x14ac:dyDescent="0.35">
      <c r="D32">
        <f>D28/D30*100</f>
        <v>58.703703703703702</v>
      </c>
      <c r="E32">
        <f>E28/E30*100</f>
        <v>69.259259259259252</v>
      </c>
      <c r="AE32">
        <v>310</v>
      </c>
      <c r="AF32">
        <v>310</v>
      </c>
      <c r="AG32">
        <v>310</v>
      </c>
      <c r="AH32">
        <v>310</v>
      </c>
      <c r="AI32">
        <v>310</v>
      </c>
      <c r="AJ32">
        <v>13</v>
      </c>
      <c r="AK32">
        <v>13</v>
      </c>
      <c r="AL32">
        <v>13</v>
      </c>
      <c r="AQ32">
        <f>SUM(AQ2:AQ30)</f>
        <v>225</v>
      </c>
      <c r="AR32">
        <f t="shared" ref="AR32:AT32" si="18">SUM(AR2:AR30)</f>
        <v>216</v>
      </c>
      <c r="AS32">
        <f t="shared" si="18"/>
        <v>216.5</v>
      </c>
      <c r="AT32">
        <f t="shared" si="18"/>
        <v>211.5</v>
      </c>
      <c r="AV32">
        <v>6</v>
      </c>
      <c r="AW32">
        <v>12</v>
      </c>
      <c r="AY32">
        <v>12</v>
      </c>
      <c r="AZ32">
        <v>12</v>
      </c>
      <c r="BA32">
        <v>13</v>
      </c>
    </row>
    <row r="33" spans="31:53" x14ac:dyDescent="0.35">
      <c r="AJ33">
        <f>SUM(AJ28:AJ32)</f>
        <v>52</v>
      </c>
      <c r="AK33">
        <f t="shared" ref="AK33:AM33" si="19">SUM(AK28:AK32)</f>
        <v>50</v>
      </c>
      <c r="AL33">
        <f t="shared" si="19"/>
        <v>51</v>
      </c>
      <c r="AM33">
        <f t="shared" si="19"/>
        <v>0</v>
      </c>
      <c r="AQ33">
        <v>340</v>
      </c>
      <c r="AR33">
        <v>340</v>
      </c>
      <c r="AS33">
        <v>340</v>
      </c>
      <c r="AT33">
        <v>340</v>
      </c>
      <c r="AV33">
        <v>6.5</v>
      </c>
      <c r="AW33">
        <v>13</v>
      </c>
      <c r="AY33">
        <v>12</v>
      </c>
      <c r="AZ33">
        <v>13</v>
      </c>
      <c r="BA33">
        <v>13</v>
      </c>
    </row>
    <row r="34" spans="31:53" x14ac:dyDescent="0.35">
      <c r="AY34">
        <f>SUM(AY30:AY33)</f>
        <v>37</v>
      </c>
      <c r="AZ34">
        <f t="shared" ref="AZ34:BA34" si="20">SUM(AZ30:AZ33)</f>
        <v>38</v>
      </c>
      <c r="BA34">
        <f t="shared" si="20"/>
        <v>38.5</v>
      </c>
    </row>
    <row r="35" spans="31:53" x14ac:dyDescent="0.35">
      <c r="AE35">
        <f>AE30/AE32*100</f>
        <v>67.096774193548399</v>
      </c>
      <c r="AF35">
        <f t="shared" ref="AF35:AI35" si="21">AF30/AF32*100</f>
        <v>63.548387096774192</v>
      </c>
      <c r="AG35">
        <f t="shared" si="21"/>
        <v>64.032258064516128</v>
      </c>
      <c r="AH35">
        <f t="shared" si="21"/>
        <v>62.096774193548384</v>
      </c>
      <c r="AI35">
        <f t="shared" si="21"/>
        <v>0</v>
      </c>
      <c r="AJ35">
        <f>SUM(AJ2:AJ32)</f>
        <v>223</v>
      </c>
      <c r="AK35">
        <v>209.5</v>
      </c>
      <c r="AL35">
        <f>SUM(AL2:AL32)</f>
        <v>218</v>
      </c>
      <c r="AM35">
        <f>SUM(AM2:AM32)</f>
        <v>0</v>
      </c>
      <c r="AQ35">
        <f>AQ32/AQ33*100</f>
        <v>66.17647058823529</v>
      </c>
      <c r="AR35">
        <f t="shared" ref="AR35:AT35" si="22">AR32/AR33*100</f>
        <v>63.529411764705877</v>
      </c>
      <c r="AS35">
        <f t="shared" si="22"/>
        <v>63.67647058823529</v>
      </c>
      <c r="AT35">
        <f t="shared" si="22"/>
        <v>62.205882352941174</v>
      </c>
      <c r="AV35">
        <v>6.5</v>
      </c>
      <c r="AY35">
        <f>SUM(AY2:AY33)</f>
        <v>227</v>
      </c>
      <c r="AZ35">
        <f t="shared" ref="AZ35:BA35" si="23">SUM(AZ2:AZ33)</f>
        <v>235.5</v>
      </c>
      <c r="BA35">
        <f t="shared" si="23"/>
        <v>234.5</v>
      </c>
    </row>
    <row r="36" spans="31:53" x14ac:dyDescent="0.35">
      <c r="AJ36">
        <v>340</v>
      </c>
      <c r="AK36">
        <v>340</v>
      </c>
      <c r="AL36">
        <v>340</v>
      </c>
      <c r="AM36">
        <v>340</v>
      </c>
      <c r="AV36">
        <v>12</v>
      </c>
      <c r="AY36">
        <v>370</v>
      </c>
      <c r="AZ36">
        <v>370</v>
      </c>
      <c r="BA36">
        <v>370</v>
      </c>
    </row>
    <row r="37" spans="31:53" x14ac:dyDescent="0.35">
      <c r="AJ37">
        <f>AJ35/AJ36*100</f>
        <v>65.588235294117652</v>
      </c>
      <c r="AK37">
        <f t="shared" ref="AK37:AM37" si="24">AK35/AK36*100</f>
        <v>61.617647058823536</v>
      </c>
      <c r="AL37">
        <f t="shared" si="24"/>
        <v>64.117647058823536</v>
      </c>
      <c r="AM37">
        <f t="shared" si="24"/>
        <v>0</v>
      </c>
      <c r="AV37">
        <v>12</v>
      </c>
      <c r="AY37">
        <f>AY35/AY36*100</f>
        <v>61.351351351351347</v>
      </c>
      <c r="AZ37">
        <f t="shared" ref="AZ37:BA37" si="25">AZ35/AZ36*100</f>
        <v>63.648648648648653</v>
      </c>
      <c r="BA37">
        <f t="shared" si="25"/>
        <v>63.378378378378372</v>
      </c>
    </row>
    <row r="38" spans="31:53" x14ac:dyDescent="0.35">
      <c r="AV38">
        <f>SUM(AV33:AV37)</f>
        <v>37</v>
      </c>
      <c r="AW38">
        <f t="shared" ref="AW38:AX38" si="26">SUM(AW33:AW37)</f>
        <v>13</v>
      </c>
      <c r="AX38">
        <f t="shared" si="26"/>
        <v>0</v>
      </c>
    </row>
    <row r="39" spans="31:53" x14ac:dyDescent="0.35">
      <c r="AV39">
        <f>SUM(AV33:AV37)</f>
        <v>37</v>
      </c>
      <c r="AW39">
        <f t="shared" ref="AW39:AX39" si="27">SUM(AW33:AW37)</f>
        <v>13</v>
      </c>
      <c r="AX39">
        <f t="shared" si="27"/>
        <v>0</v>
      </c>
    </row>
    <row r="40" spans="31:53" x14ac:dyDescent="0.35">
      <c r="AK40">
        <v>2</v>
      </c>
      <c r="AV40">
        <f>SUM(AV2:AV37)</f>
        <v>252</v>
      </c>
      <c r="AW40">
        <f t="shared" ref="AW40:AX40" si="28">SUM(AW2:AW37)</f>
        <v>235.5</v>
      </c>
      <c r="AX40">
        <f t="shared" si="28"/>
        <v>0</v>
      </c>
    </row>
    <row r="41" spans="31:53" x14ac:dyDescent="0.35">
      <c r="AV41">
        <v>370</v>
      </c>
      <c r="AW41">
        <v>370</v>
      </c>
      <c r="AX41">
        <v>370</v>
      </c>
    </row>
    <row r="42" spans="31:53" x14ac:dyDescent="0.35">
      <c r="AL42" s="3" t="s">
        <v>112</v>
      </c>
      <c r="AV42">
        <f>AV40/AV41*100</f>
        <v>68.108108108108112</v>
      </c>
      <c r="AW42">
        <f t="shared" ref="AW42:AX42" si="29">AW40/AW41*100</f>
        <v>63.648648648648653</v>
      </c>
      <c r="AX42">
        <f t="shared" si="29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2023-07-15T09:28:50Z</cp:lastPrinted>
  <dcterms:created xsi:type="dcterms:W3CDTF">2023-07-14T11:57:21Z</dcterms:created>
  <dcterms:modified xsi:type="dcterms:W3CDTF">2023-07-15T16:50:26Z</dcterms:modified>
  <cp:category/>
</cp:coreProperties>
</file>